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Programme Office\Tenders and Contracts\Tenders &amp; Contracts 2016-Present\MFF 133 2022-2025 Whole Site Works\Final Tender\"/>
    </mc:Choice>
  </mc:AlternateContent>
  <bookViews>
    <workbookView xWindow="0" yWindow="0" windowWidth="16350" windowHeight="5970" tabRatio="909"/>
  </bookViews>
  <sheets>
    <sheet name="Summary" sheetId="2" r:id="rId1"/>
    <sheet name="Additional Information" sheetId="11" r:id="rId2"/>
    <sheet name="Package 1 - Chellow" sheetId="1" r:id="rId3"/>
    <sheet name="Package 2 - Twizle Head" sheetId="3" r:id="rId4"/>
    <sheet name="Package 3 - Longwood" sheetId="4" r:id="rId5"/>
    <sheet name="Package 4 - Soyland SSSI" sheetId="5" r:id="rId6"/>
    <sheet name="Package 5 - Rishworth SSSI" sheetId="6" r:id="rId7"/>
    <sheet name="Package 6 - Turley SSSI" sheetId="7" r:id="rId8"/>
    <sheet name="Package 7 - Snailsden SSSI" sheetId="8" r:id="rId9"/>
    <sheet name="Package 7a - Snailsden M4C" sheetId="9" r:id="rId10"/>
    <sheet name="Package 8 - Pikenaze M4C" sheetId="10" r:id="rId1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1" i="9" l="1"/>
  <c r="C120" i="9" l="1"/>
  <c r="F92" i="9"/>
  <c r="C51" i="10" l="1"/>
  <c r="C49" i="10"/>
  <c r="C47" i="10"/>
  <c r="F42" i="10"/>
  <c r="C53" i="10" s="1"/>
  <c r="F36" i="10"/>
  <c r="C52" i="10" s="1"/>
  <c r="F31" i="10"/>
  <c r="F26" i="10"/>
  <c r="C50" i="10" s="1"/>
  <c r="F19" i="10"/>
  <c r="F12" i="10"/>
  <c r="C48" i="10" s="1"/>
  <c r="F8" i="10"/>
  <c r="D18" i="10"/>
  <c r="C54" i="10" l="1"/>
  <c r="F70" i="1"/>
  <c r="F9" i="5" l="1"/>
  <c r="F13" i="5"/>
  <c r="F17" i="5"/>
  <c r="F21" i="5"/>
  <c r="F28" i="5"/>
  <c r="F35" i="5"/>
  <c r="F42" i="5"/>
  <c r="F92" i="1" l="1"/>
  <c r="C116" i="1" s="1"/>
  <c r="F58" i="1"/>
  <c r="C111" i="1" s="1"/>
  <c r="F49" i="1"/>
  <c r="C110" i="1" s="1"/>
  <c r="F60" i="3" l="1"/>
  <c r="C54" i="5"/>
  <c r="F46" i="4"/>
  <c r="C114" i="4" s="1"/>
  <c r="F26" i="3"/>
  <c r="C68" i="3" s="1"/>
  <c r="F34" i="9"/>
  <c r="C109" i="9" s="1"/>
  <c r="F30" i="9"/>
  <c r="C108" i="9" s="1"/>
  <c r="F87" i="9"/>
  <c r="C119" i="9" s="1"/>
  <c r="F79" i="9"/>
  <c r="C117" i="9" s="1"/>
  <c r="F56" i="9"/>
  <c r="C113" i="9" s="1"/>
  <c r="F75" i="9"/>
  <c r="C116" i="9" s="1"/>
  <c r="F26" i="9"/>
  <c r="C107" i="9" s="1"/>
  <c r="F83" i="9"/>
  <c r="C118" i="9" s="1"/>
  <c r="F69" i="9"/>
  <c r="C115" i="9" s="1"/>
  <c r="F63" i="9"/>
  <c r="C114" i="9" s="1"/>
  <c r="F49" i="9"/>
  <c r="C112" i="9" s="1"/>
  <c r="F42" i="9"/>
  <c r="C111" i="9" s="1"/>
  <c r="F38" i="9"/>
  <c r="C110" i="9" s="1"/>
  <c r="F21" i="9"/>
  <c r="C106" i="9" s="1"/>
  <c r="F16" i="9"/>
  <c r="C105" i="9" s="1"/>
  <c r="F9" i="9"/>
  <c r="C104" i="9" s="1"/>
  <c r="F31" i="8"/>
  <c r="C40" i="8" s="1"/>
  <c r="F24" i="8"/>
  <c r="C39" i="8" s="1"/>
  <c r="F17" i="8"/>
  <c r="C38" i="8" s="1"/>
  <c r="F13" i="8"/>
  <c r="C37" i="8" s="1"/>
  <c r="F9" i="8"/>
  <c r="C36" i="8" s="1"/>
  <c r="F38" i="6"/>
  <c r="C81" i="6" s="1"/>
  <c r="F66" i="6"/>
  <c r="C86" i="6" s="1"/>
  <c r="F52" i="6"/>
  <c r="C83" i="6" s="1"/>
  <c r="F26" i="6"/>
  <c r="C78" i="6" s="1"/>
  <c r="F35" i="7"/>
  <c r="C45" i="7" s="1"/>
  <c r="F28" i="7"/>
  <c r="C44" i="7" s="1"/>
  <c r="F21" i="7"/>
  <c r="C43" i="7" s="1"/>
  <c r="F17" i="7"/>
  <c r="C42" i="7" s="1"/>
  <c r="F13" i="7"/>
  <c r="C41" i="7" s="1"/>
  <c r="F9" i="7"/>
  <c r="C40" i="7" s="1"/>
  <c r="F58" i="6"/>
  <c r="C84" i="6" s="1"/>
  <c r="F62" i="6"/>
  <c r="C85" i="6" s="1"/>
  <c r="F45" i="6"/>
  <c r="C82" i="6" s="1"/>
  <c r="F34" i="6"/>
  <c r="C80" i="6" s="1"/>
  <c r="F30" i="6"/>
  <c r="C79" i="6" s="1"/>
  <c r="F21" i="6"/>
  <c r="C77" i="6" s="1"/>
  <c r="F16" i="6"/>
  <c r="C76" i="6" s="1"/>
  <c r="F9" i="6"/>
  <c r="C75" i="6" s="1"/>
  <c r="C41" i="8" l="1"/>
  <c r="C8" i="2" s="1"/>
  <c r="C9" i="2"/>
  <c r="C46" i="7"/>
  <c r="C7" i="2" s="1"/>
  <c r="C87" i="6"/>
  <c r="C6" i="2" s="1"/>
  <c r="F41" i="4"/>
  <c r="C113" i="4" s="1"/>
  <c r="F103" i="4"/>
  <c r="C123" i="4" s="1"/>
  <c r="F99" i="4"/>
  <c r="C122" i="4" s="1"/>
  <c r="F91" i="4" l="1"/>
  <c r="C120" i="4" s="1"/>
  <c r="F79" i="4"/>
  <c r="C118" i="4" s="1"/>
  <c r="F22" i="4"/>
  <c r="C110" i="4" s="1"/>
  <c r="F29" i="4"/>
  <c r="C111" i="4" s="1"/>
  <c r="F70" i="4"/>
  <c r="C117" i="4" s="1"/>
  <c r="F55" i="4"/>
  <c r="C115" i="4" s="1"/>
  <c r="F95" i="4"/>
  <c r="C121" i="4" s="1"/>
  <c r="F84" i="4"/>
  <c r="C119" i="4" s="1"/>
  <c r="F63" i="4"/>
  <c r="C116" i="4" s="1"/>
  <c r="F36" i="4"/>
  <c r="C112" i="4" s="1"/>
  <c r="F10" i="4"/>
  <c r="C109" i="4" s="1"/>
  <c r="C51" i="5"/>
  <c r="C53" i="5"/>
  <c r="C52" i="5"/>
  <c r="C50" i="5"/>
  <c r="C49" i="5"/>
  <c r="C48" i="5"/>
  <c r="C124" i="4" l="1"/>
  <c r="C4" i="2" s="1"/>
  <c r="C10" i="2"/>
  <c r="C55" i="5"/>
  <c r="C5" i="2" s="1"/>
  <c r="F98" i="1"/>
  <c r="C117" i="1" s="1"/>
  <c r="F87" i="1"/>
  <c r="C115" i="1" s="1"/>
  <c r="F83" i="1"/>
  <c r="C114" i="1" s="1"/>
  <c r="F78" i="1"/>
  <c r="C113" i="1" s="1"/>
  <c r="C112" i="1"/>
  <c r="F40" i="1"/>
  <c r="C109" i="1" s="1"/>
  <c r="F27" i="1"/>
  <c r="C108" i="1" s="1"/>
  <c r="F12" i="1"/>
  <c r="C107" i="1" s="1"/>
  <c r="C74" i="3"/>
  <c r="F54" i="3"/>
  <c r="C73" i="3" s="1"/>
  <c r="F48" i="3"/>
  <c r="C72" i="3" s="1"/>
  <c r="F41" i="3"/>
  <c r="C71" i="3" s="1"/>
  <c r="F34" i="3"/>
  <c r="C70" i="3" s="1"/>
  <c r="F30" i="3"/>
  <c r="C69" i="3" s="1"/>
  <c r="F21" i="3"/>
  <c r="C67" i="3" s="1"/>
  <c r="F16" i="3"/>
  <c r="C66" i="3" s="1"/>
  <c r="F9" i="3"/>
  <c r="C65" i="3" s="1"/>
  <c r="C118" i="1" l="1"/>
  <c r="C75" i="3"/>
  <c r="C3" i="2" s="1"/>
  <c r="C2" i="2" l="1"/>
  <c r="C12" i="2" s="1"/>
</calcChain>
</file>

<file path=xl/sharedStrings.xml><?xml version="1.0" encoding="utf-8"?>
<sst xmlns="http://schemas.openxmlformats.org/spreadsheetml/2006/main" count="1254" uniqueCount="369">
  <si>
    <t>General Items and Preliminaries – Chellow</t>
  </si>
  <si>
    <t>Work Required</t>
  </si>
  <si>
    <t>Unit</t>
  </si>
  <si>
    <t>Quantity</t>
  </si>
  <si>
    <t>Rate per unit (£'s)</t>
  </si>
  <si>
    <t>Total Cost (Ex VAT) (£'s)</t>
  </si>
  <si>
    <t>Contractual Requirements</t>
  </si>
  <si>
    <t>Item</t>
  </si>
  <si>
    <t>Preparation of CDM Construction Phase Plan and carrying out all responsibilities as a duty holder under CDM 2015</t>
  </si>
  <si>
    <t>Provision of GIS data on Completed Works</t>
  </si>
  <si>
    <t>Any additional items required to meet contractual requirements</t>
  </si>
  <si>
    <t>Total carried forward to collection</t>
  </si>
  <si>
    <t>Total</t>
  </si>
  <si>
    <t>Rate Per Unit £’s (Ex VAT)</t>
  </si>
  <si>
    <t>Total Costs £’s (Ex VAT)</t>
  </si>
  <si>
    <t>Tonne</t>
  </si>
  <si>
    <r>
      <t xml:space="preserve">Marshalling of stone aerial load lifting – </t>
    </r>
    <r>
      <rPr>
        <b/>
        <sz val="11"/>
        <color theme="1"/>
        <rFont val="Arial"/>
        <family val="2"/>
      </rPr>
      <t>Thornton, Nab Water &amp; Stubden</t>
    </r>
    <r>
      <rPr>
        <sz val="11"/>
        <color theme="1"/>
        <rFont val="Arial"/>
        <family val="2"/>
      </rPr>
      <t xml:space="preserve"> </t>
    </r>
  </si>
  <si>
    <r>
      <t xml:space="preserve">Supply &amp; delivery of Gully Blocking stone (55 tonnes) to </t>
    </r>
    <r>
      <rPr>
        <b/>
        <sz val="11"/>
        <color theme="1"/>
        <rFont val="Arial"/>
        <family val="2"/>
      </rPr>
      <t>Warley Reservoir Lift Site</t>
    </r>
    <r>
      <rPr>
        <sz val="11"/>
        <color theme="1"/>
        <rFont val="Gill Sans MT"/>
        <family val="2"/>
      </rPr>
      <t xml:space="preserve"> </t>
    </r>
    <r>
      <rPr>
        <b/>
        <sz val="11"/>
        <color theme="1"/>
        <rFont val="Gill Sans MT"/>
        <family val="2"/>
      </rPr>
      <t>-</t>
    </r>
    <r>
      <rPr>
        <sz val="11"/>
        <color theme="1"/>
        <rFont val="Arial"/>
        <family val="2"/>
      </rPr>
      <t xml:space="preserve">including marshalling of all stone deliveries </t>
    </r>
  </si>
  <si>
    <r>
      <t xml:space="preserve">Marshalling of stone aerial load lifting - </t>
    </r>
    <r>
      <rPr>
        <b/>
        <sz val="11"/>
        <color theme="1"/>
        <rFont val="Arial"/>
        <family val="2"/>
      </rPr>
      <t xml:space="preserve">Oxenhope &amp; Nab Water </t>
    </r>
  </si>
  <si>
    <r>
      <t xml:space="preserve">Installation and construction of 74 stone dam units at </t>
    </r>
    <r>
      <rPr>
        <b/>
        <sz val="11"/>
        <color theme="1"/>
        <rFont val="Arial"/>
        <family val="2"/>
      </rPr>
      <t xml:space="preserve">Oxenhope &amp; Nab Water </t>
    </r>
  </si>
  <si>
    <r>
      <t xml:space="preserve">Supply &amp; delivery of Gully Blocking stone (14 tonnes) to </t>
    </r>
    <r>
      <rPr>
        <b/>
        <sz val="11"/>
        <color theme="1"/>
        <rFont val="Arial"/>
        <family val="2"/>
      </rPr>
      <t xml:space="preserve">Haworth Moor Lift Site </t>
    </r>
    <r>
      <rPr>
        <b/>
        <sz val="11"/>
        <color theme="1"/>
        <rFont val="Gill Sans MT"/>
        <family val="2"/>
      </rPr>
      <t>-</t>
    </r>
    <r>
      <rPr>
        <sz val="11"/>
        <color theme="1"/>
        <rFont val="Gill Sans MT"/>
        <family val="2"/>
      </rPr>
      <t xml:space="preserve"> </t>
    </r>
    <r>
      <rPr>
        <sz val="11"/>
        <color theme="1"/>
        <rFont val="Arial"/>
        <family val="2"/>
      </rPr>
      <t xml:space="preserve">including marshalling of all stone deliveries </t>
    </r>
  </si>
  <si>
    <r>
      <t xml:space="preserve">Marshalling of stone aerial load lifting – </t>
    </r>
    <r>
      <rPr>
        <b/>
        <sz val="11"/>
        <color theme="1"/>
        <rFont val="Arial"/>
        <family val="2"/>
      </rPr>
      <t xml:space="preserve">Bodkin Farm </t>
    </r>
  </si>
  <si>
    <r>
      <t xml:space="preserve">Installation and construction of 19 stone dam units at </t>
    </r>
    <r>
      <rPr>
        <b/>
        <sz val="11"/>
        <color theme="1"/>
        <rFont val="Arial"/>
        <family val="2"/>
      </rPr>
      <t xml:space="preserve">Bodkin Farm </t>
    </r>
  </si>
  <si>
    <t>Supply of 90cm x 90cm x 90cm 1 ton dumpy bags</t>
  </si>
  <si>
    <r>
      <t xml:space="preserve">Cutting &amp; bagging of Heather Brash on </t>
    </r>
    <r>
      <rPr>
        <b/>
        <sz val="11"/>
        <color theme="1"/>
        <rFont val="Arial"/>
        <family val="2"/>
      </rPr>
      <t xml:space="preserve">Thornton Moor  </t>
    </r>
  </si>
  <si>
    <r>
      <t xml:space="preserve">Marshalling of Heather Brash airlifting – </t>
    </r>
    <r>
      <rPr>
        <b/>
        <sz val="11"/>
        <color theme="1"/>
        <rFont val="Arial"/>
        <family val="2"/>
      </rPr>
      <t>Thornton, Nab Water &amp; Stubden</t>
    </r>
  </si>
  <si>
    <r>
      <t xml:space="preserve">Spreading of Heather brash – </t>
    </r>
    <r>
      <rPr>
        <b/>
        <sz val="11"/>
        <color theme="1"/>
        <rFont val="Arial"/>
        <family val="2"/>
      </rPr>
      <t>Thornton, Nab Water &amp; Stubden</t>
    </r>
  </si>
  <si>
    <r>
      <t xml:space="preserve">Cutting &amp; bagging of Heather Brash on </t>
    </r>
    <r>
      <rPr>
        <b/>
        <sz val="11"/>
        <color theme="1"/>
        <rFont val="Arial"/>
        <family val="2"/>
      </rPr>
      <t>Midgley Moor</t>
    </r>
  </si>
  <si>
    <r>
      <t xml:space="preserve">Marshalling of Heather Brash airlifting – </t>
    </r>
    <r>
      <rPr>
        <b/>
        <sz val="11"/>
        <color theme="1"/>
        <rFont val="Arial"/>
        <family val="2"/>
      </rPr>
      <t>Oxenhope and Nab Water</t>
    </r>
  </si>
  <si>
    <r>
      <t xml:space="preserve">Spreading of Heather brash – </t>
    </r>
    <r>
      <rPr>
        <b/>
        <sz val="11"/>
        <color theme="1"/>
        <rFont val="Arial"/>
        <family val="2"/>
      </rPr>
      <t>Oxenhope and Nab Water</t>
    </r>
  </si>
  <si>
    <r>
      <t xml:space="preserve">Cutting &amp; bagging of Heather Brash on </t>
    </r>
    <r>
      <rPr>
        <b/>
        <sz val="11"/>
        <color theme="1"/>
        <rFont val="Arial"/>
        <family val="2"/>
      </rPr>
      <t>Haworth Moor</t>
    </r>
  </si>
  <si>
    <r>
      <t xml:space="preserve">Marshalling of Heather Brash airlifting – </t>
    </r>
    <r>
      <rPr>
        <b/>
        <sz val="11"/>
        <color theme="1"/>
        <rFont val="Arial"/>
        <family val="2"/>
      </rPr>
      <t>Bodkin Farm &amp; Yeoman Hill</t>
    </r>
  </si>
  <si>
    <r>
      <t xml:space="preserve">Spreading of Heather brash – </t>
    </r>
    <r>
      <rPr>
        <b/>
        <sz val="11"/>
        <color theme="1"/>
        <rFont val="Arial"/>
        <family val="2"/>
      </rPr>
      <t>Bodkin Farm &amp; Yeoman Hill</t>
    </r>
  </si>
  <si>
    <t>Landscaping work on Hambleton Bridleway with 360 excavator &amp; operator</t>
  </si>
  <si>
    <r>
      <t xml:space="preserve">Construction of Peat Dams on </t>
    </r>
    <r>
      <rPr>
        <b/>
        <sz val="11"/>
        <color theme="1"/>
        <rFont val="Arial"/>
        <family val="2"/>
      </rPr>
      <t>Thornton, Nab Water &amp; Stubden</t>
    </r>
  </si>
  <si>
    <t>1 Peat Dam</t>
  </si>
  <si>
    <r>
      <t xml:space="preserve">Re-profiling of gully systems on </t>
    </r>
    <r>
      <rPr>
        <b/>
        <sz val="11"/>
        <color theme="1"/>
        <rFont val="Arial"/>
        <family val="2"/>
      </rPr>
      <t>Thornton, Nab Water &amp; Stubden</t>
    </r>
  </si>
  <si>
    <t>1 metre</t>
  </si>
  <si>
    <r>
      <t xml:space="preserve">Construction of Peat Dams on </t>
    </r>
    <r>
      <rPr>
        <b/>
        <sz val="11"/>
        <color theme="1"/>
        <rFont val="Arial"/>
        <family val="2"/>
      </rPr>
      <t>Oxenhope</t>
    </r>
  </si>
  <si>
    <r>
      <t xml:space="preserve">Construction of peat Dams on </t>
    </r>
    <r>
      <rPr>
        <b/>
        <sz val="11"/>
        <color theme="1"/>
        <rFont val="Arial"/>
        <family val="2"/>
      </rPr>
      <t>Yeoman Hill</t>
    </r>
  </si>
  <si>
    <r>
      <t xml:space="preserve">Re-profiling of gully systems on </t>
    </r>
    <r>
      <rPr>
        <b/>
        <sz val="11"/>
        <color theme="1"/>
        <rFont val="Arial"/>
        <family val="2"/>
      </rPr>
      <t>Yeoman Hill</t>
    </r>
  </si>
  <si>
    <r>
      <t xml:space="preserve">Construction of peat Dams on </t>
    </r>
    <r>
      <rPr>
        <b/>
        <sz val="11"/>
        <color theme="1"/>
        <rFont val="Arial"/>
        <family val="2"/>
      </rPr>
      <t>Bodkin Farm</t>
    </r>
  </si>
  <si>
    <r>
      <t xml:space="preserve">Re-profiling of gully systems on </t>
    </r>
    <r>
      <rPr>
        <b/>
        <sz val="11"/>
        <color theme="1"/>
        <rFont val="Arial"/>
        <family val="2"/>
      </rPr>
      <t>Bodkin Farm</t>
    </r>
  </si>
  <si>
    <t>Planting of Sphagnum Moss Plug Plants on Stubden</t>
  </si>
  <si>
    <t>1 Plug Plant</t>
  </si>
  <si>
    <t>Planting of Sphagnum Moss Plug Plants on Thornton</t>
  </si>
  <si>
    <t>Planting of Sphagnum Moss Plug Plants on Nab Water</t>
  </si>
  <si>
    <t>Planting of Sphagnum Moss Plug Plants on Yeoman Hill</t>
  </si>
  <si>
    <t>Planting of Sphagnum Moss Plug Plants on Bodkin Farm</t>
  </si>
  <si>
    <t>Supply of coir logs</t>
  </si>
  <si>
    <t>Installation of Coir logs</t>
  </si>
  <si>
    <t>Additional Heather cutting on Thornton Moor with machine &amp; operator</t>
  </si>
  <si>
    <t xml:space="preserve">Total Cost </t>
  </si>
  <si>
    <t>(Ex VAT) £’s</t>
  </si>
  <si>
    <r>
      <t xml:space="preserve">Collection, removal and disposal of all Waste Materials from the Works Sites and Lift Sites as per </t>
    </r>
    <r>
      <rPr>
        <b/>
        <sz val="11"/>
        <color theme="1"/>
        <rFont val="Arial"/>
        <family val="2"/>
      </rPr>
      <t>Part B</t>
    </r>
    <r>
      <rPr>
        <sz val="11"/>
        <color rgb="FF000000"/>
        <rFont val="Arial"/>
        <family val="2"/>
      </rPr>
      <t xml:space="preserve">  </t>
    </r>
  </si>
  <si>
    <t>ITEM</t>
  </si>
  <si>
    <t>Please complete the table below summarising the Tenderers costs for the whole Chellow Works</t>
  </si>
  <si>
    <t>Totals Collection – Chellow</t>
  </si>
  <si>
    <t>GRAND TOTAL</t>
  </si>
  <si>
    <t>10. TOTALS COLLECTION – Chellow</t>
  </si>
  <si>
    <t>1 week (7 days)</t>
  </si>
  <si>
    <t>Supply &amp; Installation of temporary trackway (400m2) at Thornton Lift Site – First Week</t>
  </si>
  <si>
    <t>Hire of temporary trackway (400m2) at Thornton Lift Site – Subsequent Weeks</t>
  </si>
  <si>
    <t xml:space="preserve">Preparation of 55 tonnes stone for transportation to the Works Sites </t>
  </si>
  <si>
    <t>Preparation of 14 tonnes for transportation to the Works Sites</t>
  </si>
  <si>
    <r>
      <t xml:space="preserve">Installation and construction of 74 stone dam units at </t>
    </r>
    <r>
      <rPr>
        <b/>
        <sz val="11"/>
        <color theme="1"/>
        <rFont val="Arial"/>
        <family val="2"/>
      </rPr>
      <t>Thornton, Nab Water &amp; Stubden</t>
    </r>
  </si>
  <si>
    <r>
      <t xml:space="preserve">Supply &amp; delivery of Gully Blocking stone (55 tonnes) to </t>
    </r>
    <r>
      <rPr>
        <b/>
        <sz val="11"/>
        <color theme="1"/>
        <rFont val="Arial"/>
        <family val="2"/>
      </rPr>
      <t xml:space="preserve">Thornton Reservoir Lift Site – </t>
    </r>
    <r>
      <rPr>
        <sz val="11"/>
        <color theme="1"/>
        <rFont val="Arial"/>
        <family val="2"/>
      </rPr>
      <t xml:space="preserve">including marshalling of all stone deliveries </t>
    </r>
  </si>
  <si>
    <t>Preparation of 55 tonnes stone for transportation to the Works Sites</t>
  </si>
  <si>
    <t>Work Required Supply, Delivery, marshalling and spreading of Heather brash</t>
  </si>
  <si>
    <t>Work Required - Re-profiling</t>
  </si>
  <si>
    <t xml:space="preserve">Re-profiling of gully systems and haggs on </t>
  </si>
  <si>
    <t>info</t>
  </si>
  <si>
    <t>Type of machine</t>
  </si>
  <si>
    <t>Ground pressure of machine</t>
  </si>
  <si>
    <t>No of machines to be used</t>
  </si>
  <si>
    <t>Work Required - Peat Dams</t>
  </si>
  <si>
    <t>Construction of Peat Dams</t>
  </si>
  <si>
    <t>dam</t>
  </si>
  <si>
    <r>
      <t>Cutting &amp; bagging of Heather Brash</t>
    </r>
    <r>
      <rPr>
        <b/>
        <sz val="11"/>
        <color theme="1"/>
        <rFont val="Arial"/>
        <family val="2"/>
      </rPr>
      <t xml:space="preserve"> </t>
    </r>
  </si>
  <si>
    <t>Marshalling of Heather Brash airlifting at work site</t>
  </si>
  <si>
    <t>Work Required Supply, Delivery, marshalling and Construction of timber dams</t>
  </si>
  <si>
    <t>1 Dam unit</t>
  </si>
  <si>
    <t>Preparation of timber for airlifting</t>
  </si>
  <si>
    <t>Construction of timber dams</t>
  </si>
  <si>
    <t>Work Required Supply, Delivery, marshalling and Construction of stone dams</t>
  </si>
  <si>
    <t>Marshalling of timber airlifting at work site</t>
  </si>
  <si>
    <t>Supply &amp; Delivery of Stone</t>
  </si>
  <si>
    <t>Preparation of stone for airlifting</t>
  </si>
  <si>
    <t>tonne</t>
  </si>
  <si>
    <t>Marshalling of Stone airlifting at work site</t>
  </si>
  <si>
    <t>Construction of Stone dams</t>
  </si>
  <si>
    <t>Preparation of plug plants for airlifting</t>
  </si>
  <si>
    <t>Marshalling of plug plant airlifting at work site</t>
  </si>
  <si>
    <t>Planting of plug plants (10,000 per ha)</t>
  </si>
  <si>
    <t>plug</t>
  </si>
  <si>
    <t>item</t>
  </si>
  <si>
    <t>Planting of plug plants (2,500 per ha)</t>
  </si>
  <si>
    <t>Re-profiling Additional info</t>
  </si>
  <si>
    <t>Peat Dams Additional info</t>
  </si>
  <si>
    <r>
      <t>1.</t>
    </r>
    <r>
      <rPr>
        <b/>
        <sz val="7"/>
        <color rgb="FF000000"/>
        <rFont val="Times New Roman"/>
        <family val="1"/>
      </rPr>
      <t xml:space="preserve">     </t>
    </r>
    <r>
      <rPr>
        <b/>
        <sz val="11"/>
        <color rgb="FF000000"/>
        <rFont val="Arial"/>
        <family val="2"/>
      </rPr>
      <t xml:space="preserve">GENERAL ITEMS AND PRELIMINARIES </t>
    </r>
  </si>
  <si>
    <t>Chellow</t>
  </si>
  <si>
    <t>Twizlehead</t>
  </si>
  <si>
    <t>Construction of Bunds</t>
  </si>
  <si>
    <t>Ha</t>
  </si>
  <si>
    <t>Work Required - Bunding</t>
  </si>
  <si>
    <r>
      <t>1.</t>
    </r>
    <r>
      <rPr>
        <b/>
        <sz val="11"/>
        <color rgb="FF000000"/>
        <rFont val="Times New Roman"/>
        <family val="1"/>
      </rPr>
      <t xml:space="preserve">     </t>
    </r>
    <r>
      <rPr>
        <b/>
        <sz val="11"/>
        <color rgb="FF000000"/>
        <rFont val="Arial"/>
        <family val="2"/>
      </rPr>
      <t xml:space="preserve">GENERAL ITEMS AND PRELIMINARIES </t>
    </r>
  </si>
  <si>
    <t>Square metre</t>
  </si>
  <si>
    <t>Work Required Supply, Delivery, marshalling and Installation of geo textile &amp; fixings</t>
  </si>
  <si>
    <t>Preparation of geo textile &amp; fixings for airlifting</t>
  </si>
  <si>
    <t>Marshalling of geo textile &amp; fixings airlifting at work site</t>
  </si>
  <si>
    <t>Installation of geo textile &amp; fixings</t>
  </si>
  <si>
    <t>Dam unit</t>
  </si>
  <si>
    <t>ha</t>
  </si>
  <si>
    <t>General Items and Preliminaries – Longwood</t>
  </si>
  <si>
    <t>Totals Collection – Longwood</t>
  </si>
  <si>
    <r>
      <t xml:space="preserve">Supply &amp; delivery of Gully Blocking stone to </t>
    </r>
    <r>
      <rPr>
        <b/>
        <sz val="11"/>
        <color theme="1"/>
        <rFont val="Arial"/>
        <family val="2"/>
      </rPr>
      <t>New Hey Road Lift Site</t>
    </r>
    <r>
      <rPr>
        <sz val="11"/>
        <color theme="1"/>
        <rFont val="Arial"/>
        <family val="2"/>
      </rPr>
      <t xml:space="preserve"> </t>
    </r>
  </si>
  <si>
    <t>Dam Unit</t>
  </si>
  <si>
    <r>
      <t xml:space="preserve">Preparation of stone for transportation to the Works Sites - </t>
    </r>
    <r>
      <rPr>
        <b/>
        <sz val="11"/>
        <color theme="1"/>
        <rFont val="Arial"/>
        <family val="2"/>
      </rPr>
      <t>Deanhead, Close Moss &amp; Cupwith Hill</t>
    </r>
  </si>
  <si>
    <r>
      <t xml:space="preserve">Supply &amp; delivery of Gully Blocking stone to </t>
    </r>
    <r>
      <rPr>
        <b/>
        <sz val="11"/>
        <color theme="1"/>
        <rFont val="Arial"/>
        <family val="2"/>
      </rPr>
      <t>Wessenden Lodge Lift Site</t>
    </r>
    <r>
      <rPr>
        <sz val="11"/>
        <color theme="1"/>
        <rFont val="Gill Sans MT"/>
        <family val="2"/>
      </rPr>
      <t xml:space="preserve"> </t>
    </r>
    <r>
      <rPr>
        <b/>
        <sz val="11"/>
        <color theme="1"/>
        <rFont val="Gill Sans MT"/>
        <family val="2"/>
      </rPr>
      <t>-</t>
    </r>
    <r>
      <rPr>
        <sz val="11"/>
        <color theme="1"/>
        <rFont val="Arial"/>
        <family val="2"/>
      </rPr>
      <t xml:space="preserve">including marshalling of all stone deliveries </t>
    </r>
  </si>
  <si>
    <t xml:space="preserve">Preparation of stone for transportation to the Works Sites </t>
  </si>
  <si>
    <r>
      <t xml:space="preserve">Installation and construction of stone dam units at </t>
    </r>
    <r>
      <rPr>
        <b/>
        <sz val="11"/>
        <color theme="1"/>
        <rFont val="Arial"/>
        <family val="2"/>
      </rPr>
      <t>Deanhead, Close Moss &amp; Cupwith Hill</t>
    </r>
  </si>
  <si>
    <t xml:space="preserve">Dam unit </t>
  </si>
  <si>
    <r>
      <t xml:space="preserve">Installation and construction of stone dam units at </t>
    </r>
    <r>
      <rPr>
        <b/>
        <sz val="11"/>
        <color theme="1"/>
        <rFont val="Arial"/>
        <family val="2"/>
      </rPr>
      <t>Pule &amp; Bobus, Butterly &amp; Wessenden</t>
    </r>
  </si>
  <si>
    <r>
      <t xml:space="preserve">Cutting &amp; bagging of Heather Brash on </t>
    </r>
    <r>
      <rPr>
        <b/>
        <sz val="11"/>
        <color theme="1"/>
        <rFont val="Arial"/>
        <family val="2"/>
      </rPr>
      <t xml:space="preserve">Cupwith Hill  </t>
    </r>
  </si>
  <si>
    <r>
      <t xml:space="preserve">Construction of Bunds on </t>
    </r>
    <r>
      <rPr>
        <b/>
        <sz val="11"/>
        <color theme="1"/>
        <rFont val="Arial"/>
        <family val="2"/>
      </rPr>
      <t>Deanhead</t>
    </r>
  </si>
  <si>
    <r>
      <t xml:space="preserve">Construction of Bunds on </t>
    </r>
    <r>
      <rPr>
        <b/>
        <sz val="11"/>
        <color theme="1"/>
        <rFont val="Arial"/>
        <family val="2"/>
      </rPr>
      <t>Close Moss</t>
    </r>
  </si>
  <si>
    <r>
      <t xml:space="preserve">Construction of Bunds on </t>
    </r>
    <r>
      <rPr>
        <b/>
        <sz val="11"/>
        <color theme="1"/>
        <rFont val="Arial"/>
        <family val="2"/>
      </rPr>
      <t>Cupwith Hill</t>
    </r>
  </si>
  <si>
    <r>
      <t xml:space="preserve">Construction of Bunds on </t>
    </r>
    <r>
      <rPr>
        <b/>
        <sz val="11"/>
        <color theme="1"/>
        <rFont val="Arial"/>
        <family val="2"/>
      </rPr>
      <t>Pule &amp; Bobus</t>
    </r>
  </si>
  <si>
    <r>
      <t xml:space="preserve">Construction of Bunds on </t>
    </r>
    <r>
      <rPr>
        <b/>
        <sz val="11"/>
        <color theme="1"/>
        <rFont val="Arial"/>
        <family val="2"/>
      </rPr>
      <t>Butterly</t>
    </r>
  </si>
  <si>
    <r>
      <t xml:space="preserve">Construction of Bunds on </t>
    </r>
    <r>
      <rPr>
        <b/>
        <sz val="11"/>
        <color theme="1"/>
        <rFont val="Arial"/>
        <family val="2"/>
      </rPr>
      <t>Wessenden</t>
    </r>
  </si>
  <si>
    <r>
      <t xml:space="preserve">Construction of Peat Dams on </t>
    </r>
    <r>
      <rPr>
        <b/>
        <sz val="11"/>
        <color theme="1"/>
        <rFont val="Arial"/>
        <family val="2"/>
      </rPr>
      <t>Deanhead</t>
    </r>
  </si>
  <si>
    <r>
      <t xml:space="preserve">Construction of Peat Dams on </t>
    </r>
    <r>
      <rPr>
        <b/>
        <sz val="11"/>
        <color theme="1"/>
        <rFont val="Arial"/>
        <family val="2"/>
      </rPr>
      <t>Close Moss</t>
    </r>
  </si>
  <si>
    <r>
      <t xml:space="preserve">Construction of Peat Dams on </t>
    </r>
    <r>
      <rPr>
        <b/>
        <sz val="11"/>
        <color theme="1"/>
        <rFont val="Arial"/>
        <family val="2"/>
      </rPr>
      <t>Pule &amp; Bobus</t>
    </r>
  </si>
  <si>
    <r>
      <t xml:space="preserve">Construction of Peat Dams on </t>
    </r>
    <r>
      <rPr>
        <b/>
        <sz val="11"/>
        <color theme="1"/>
        <rFont val="Arial"/>
        <family val="2"/>
      </rPr>
      <t>Butterly</t>
    </r>
  </si>
  <si>
    <r>
      <t xml:space="preserve">Construction of Peat Dams on </t>
    </r>
    <r>
      <rPr>
        <b/>
        <sz val="11"/>
        <color theme="1"/>
        <rFont val="Arial"/>
        <family val="2"/>
      </rPr>
      <t>Wessenden</t>
    </r>
  </si>
  <si>
    <t>Work Required - Construction of Peat Dams</t>
  </si>
  <si>
    <t>Work Required - Construction of Bunds</t>
  </si>
  <si>
    <r>
      <t xml:space="preserve">Work Required - </t>
    </r>
    <r>
      <rPr>
        <b/>
        <sz val="11"/>
        <color theme="1"/>
        <rFont val="Calibri"/>
        <family val="2"/>
        <scheme val="minor"/>
      </rPr>
      <t xml:space="preserve">SUPPLY, MARSHALLING, PREPARATION AND CONSTRUCTION OF STONE DAM UNITS </t>
    </r>
  </si>
  <si>
    <t>Work Required Supply,marshall and spread Heather Brash</t>
  </si>
  <si>
    <t>Work Required -Planting of Sphagnum</t>
  </si>
  <si>
    <r>
      <t xml:space="preserve">Planting of Sphagnum Moss Plug Plants on </t>
    </r>
    <r>
      <rPr>
        <b/>
        <sz val="11"/>
        <color theme="1"/>
        <rFont val="Arial"/>
        <family val="2"/>
      </rPr>
      <t>Deanhead</t>
    </r>
  </si>
  <si>
    <r>
      <t xml:space="preserve">Planting of Sphagnum Moss Plug Plants on </t>
    </r>
    <r>
      <rPr>
        <b/>
        <sz val="11"/>
        <color theme="1"/>
        <rFont val="Arial"/>
        <family val="2"/>
      </rPr>
      <t>Close Moss</t>
    </r>
  </si>
  <si>
    <r>
      <t xml:space="preserve">Planting of Sphagnum Moss Plug Plants on </t>
    </r>
    <r>
      <rPr>
        <b/>
        <sz val="11"/>
        <color theme="1"/>
        <rFont val="Arial"/>
        <family val="2"/>
      </rPr>
      <t>Pule &amp; Bobus</t>
    </r>
  </si>
  <si>
    <r>
      <t xml:space="preserve">Planting of Sphagnum Moss Plug Plants on </t>
    </r>
    <r>
      <rPr>
        <b/>
        <sz val="11"/>
        <color theme="1"/>
        <rFont val="Arial"/>
        <family val="2"/>
      </rPr>
      <t>Butterly</t>
    </r>
  </si>
  <si>
    <r>
      <t xml:space="preserve">Planting of Sphagnum Moss Plug Plants on </t>
    </r>
    <r>
      <rPr>
        <b/>
        <sz val="11"/>
        <color theme="1"/>
        <rFont val="Arial"/>
        <family val="2"/>
      </rPr>
      <t>Wessenden</t>
    </r>
  </si>
  <si>
    <r>
      <t xml:space="preserve">Planting of Sphagnum Moss Plug Plants on </t>
    </r>
    <r>
      <rPr>
        <b/>
        <sz val="11"/>
        <color theme="1"/>
        <rFont val="Arial"/>
        <family val="2"/>
      </rPr>
      <t>Cupwith Hill</t>
    </r>
  </si>
  <si>
    <t>Work Required - Reprofiling</t>
  </si>
  <si>
    <r>
      <t xml:space="preserve">Re-profiling of gully systems and haggs on </t>
    </r>
    <r>
      <rPr>
        <b/>
        <sz val="11"/>
        <color theme="1"/>
        <rFont val="Arial"/>
        <family val="2"/>
      </rPr>
      <t>Deanhead</t>
    </r>
  </si>
  <si>
    <r>
      <t xml:space="preserve">Re-profiling of gully systems and haggs on </t>
    </r>
    <r>
      <rPr>
        <b/>
        <sz val="11"/>
        <color theme="1"/>
        <rFont val="Arial"/>
        <family val="2"/>
      </rPr>
      <t>Close Moss</t>
    </r>
  </si>
  <si>
    <r>
      <t xml:space="preserve">Re-profiling of gully systems and haggs on  </t>
    </r>
    <r>
      <rPr>
        <b/>
        <sz val="11"/>
        <color theme="1"/>
        <rFont val="Arial"/>
        <family val="2"/>
      </rPr>
      <t>Pule &amp; Bobus</t>
    </r>
  </si>
  <si>
    <r>
      <t xml:space="preserve">Re-profiling of gully systems and haggs on  </t>
    </r>
    <r>
      <rPr>
        <b/>
        <sz val="11"/>
        <color theme="1"/>
        <rFont val="Arial"/>
        <family val="2"/>
      </rPr>
      <t>Wessenden</t>
    </r>
  </si>
  <si>
    <t>Metre</t>
  </si>
  <si>
    <r>
      <t xml:space="preserve">Marshalling of stone aerial load lifting at the work sites - </t>
    </r>
    <r>
      <rPr>
        <b/>
        <sz val="11"/>
        <color theme="1"/>
        <rFont val="Arial"/>
        <family val="2"/>
      </rPr>
      <t>Pule &amp; Bobus, Butterly &amp; Wessenden</t>
    </r>
  </si>
  <si>
    <r>
      <t xml:space="preserve">Marshalling of stone aerial load lifting at the works sites – </t>
    </r>
    <r>
      <rPr>
        <b/>
        <sz val="11"/>
        <color theme="1"/>
        <rFont val="Arial"/>
        <family val="2"/>
      </rPr>
      <t>Deanhead, Close Moss &amp; Cupwith Hill</t>
    </r>
  </si>
  <si>
    <r>
      <t xml:space="preserve">Supply &amp; delivery of Timber to </t>
    </r>
    <r>
      <rPr>
        <b/>
        <sz val="11"/>
        <color theme="1"/>
        <rFont val="Arial"/>
        <family val="2"/>
      </rPr>
      <t>New Hey Road Lift Site</t>
    </r>
    <r>
      <rPr>
        <sz val="11"/>
        <color theme="1"/>
        <rFont val="Arial"/>
        <family val="2"/>
      </rPr>
      <t xml:space="preserve"> </t>
    </r>
  </si>
  <si>
    <t>Work Required -Planting of Sedge/ Dwarf Shrub plug plants</t>
  </si>
  <si>
    <r>
      <t xml:space="preserve">Preparation of Coir Logs for transportation to the Works Sites - </t>
    </r>
    <r>
      <rPr>
        <b/>
        <sz val="11"/>
        <color theme="1"/>
        <rFont val="Arial"/>
        <family val="2"/>
      </rPr>
      <t>Deanhead , Pule &amp; Bobus &amp; Wessenden</t>
    </r>
  </si>
  <si>
    <r>
      <t xml:space="preserve">Installation of Coir logs at work sites - </t>
    </r>
    <r>
      <rPr>
        <b/>
        <sz val="11"/>
        <color theme="1"/>
        <rFont val="Arial"/>
        <family val="2"/>
      </rPr>
      <t>Deanhead , Pule &amp; Bobus &amp; Wessenden</t>
    </r>
  </si>
  <si>
    <r>
      <t xml:space="preserve">Marshalling of Heather Brash airlifting – </t>
    </r>
    <r>
      <rPr>
        <b/>
        <sz val="11"/>
        <color theme="1"/>
        <rFont val="Arial"/>
        <family val="2"/>
      </rPr>
      <t>Deanhead &amp; Butterly</t>
    </r>
  </si>
  <si>
    <r>
      <t xml:space="preserve">Spreading of Heather brash – </t>
    </r>
    <r>
      <rPr>
        <b/>
        <sz val="11"/>
        <color theme="1"/>
        <rFont val="Arial"/>
        <family val="2"/>
      </rPr>
      <t>Dean Head &amp; Butterly</t>
    </r>
  </si>
  <si>
    <r>
      <t xml:space="preserve">Marshalling of Coir Logs aerial load lifting at the work sites – </t>
    </r>
    <r>
      <rPr>
        <b/>
        <sz val="11"/>
        <color theme="1"/>
        <rFont val="Arial"/>
        <family val="2"/>
      </rPr>
      <t>Deanhead , Pule &amp; Bobus &amp; Wessenden</t>
    </r>
  </si>
  <si>
    <r>
      <t xml:space="preserve">Planting of Sedge/ Dwarf Shrub Plug Plants on </t>
    </r>
    <r>
      <rPr>
        <b/>
        <sz val="11"/>
        <color theme="1"/>
        <rFont val="Arial"/>
        <family val="2"/>
      </rPr>
      <t>Deanhead</t>
    </r>
  </si>
  <si>
    <r>
      <t xml:space="preserve">Planting of Sedge/ Dwarf Shrub Plug Plants on </t>
    </r>
    <r>
      <rPr>
        <b/>
        <sz val="11"/>
        <color theme="1"/>
        <rFont val="Arial"/>
        <family val="2"/>
      </rPr>
      <t>Butterly</t>
    </r>
  </si>
  <si>
    <t>Work Required - Molina Cutting Year 1</t>
  </si>
  <si>
    <t>Work Required - Molina Cutting Year 2</t>
  </si>
  <si>
    <t>Work Required - Heather Cutting</t>
  </si>
  <si>
    <t>Heather cutting</t>
  </si>
  <si>
    <r>
      <t xml:space="preserve">Molina cutting at the work sites – </t>
    </r>
    <r>
      <rPr>
        <b/>
        <sz val="11"/>
        <color theme="1"/>
        <rFont val="Arial"/>
        <family val="2"/>
      </rPr>
      <t>Deanhead, Close Moss, Cupwith Hill, Butterly &amp; Wessenden</t>
    </r>
  </si>
  <si>
    <r>
      <t xml:space="preserve">Spreading of LSF on </t>
    </r>
    <r>
      <rPr>
        <b/>
        <sz val="11"/>
        <color theme="1"/>
        <rFont val="Arial"/>
        <family val="2"/>
      </rPr>
      <t>Deanhead, Pule &amp; Bobus and Buttlerly</t>
    </r>
  </si>
  <si>
    <t>Coir Log</t>
  </si>
  <si>
    <t>Plug Plant</t>
  </si>
  <si>
    <r>
      <t xml:space="preserve">Work Required - </t>
    </r>
    <r>
      <rPr>
        <b/>
        <sz val="11"/>
        <color theme="1"/>
        <rFont val="Calibri"/>
        <family val="2"/>
        <scheme val="minor"/>
      </rPr>
      <t xml:space="preserve">SUPPLY, MARSHALLING, PREPARATION AND CONSTRUCTION OF TIMBER DAM UNITS </t>
    </r>
  </si>
  <si>
    <t>Work Required - SUPPLY, MARSHALLING, PREPARATION AND CONSTRUCTION OF COIR LOG DAM UNITS</t>
  </si>
  <si>
    <t>Longwood</t>
  </si>
  <si>
    <t>Soyland SSSI</t>
  </si>
  <si>
    <t>Rishworth SSSI</t>
  </si>
  <si>
    <t>Turley SSSI</t>
  </si>
  <si>
    <t>Snailsden SSSI</t>
  </si>
  <si>
    <t>Snailden M4C</t>
  </si>
  <si>
    <t>Pikenaze M4C</t>
  </si>
  <si>
    <t>Work Required - Contractual Requirements</t>
  </si>
  <si>
    <t>Work Required Preparation, marshalling and planting of Sedge/ dwarfshrub plug plants @ 2,500 per Ha</t>
  </si>
  <si>
    <t>Work Required Supply, Delivery, marshalling and Construction of Heather Bales dams</t>
  </si>
  <si>
    <t>Supply &amp; Dleivery of Heather Bales</t>
  </si>
  <si>
    <t>Preparation of Heather Bales for airlifting</t>
  </si>
  <si>
    <t>Marshalling of Heather Bales airlifting at work site</t>
  </si>
  <si>
    <t>Construction of Heather Bales dams</t>
  </si>
  <si>
    <t>Heather Bale</t>
  </si>
  <si>
    <t>Work Required Supply, Delivery, bagging and spreading of Initial Lime &amp; Fert (year 1)</t>
  </si>
  <si>
    <t>Work Required Supply, Delivery, bagging and spreading of Maintenance Lime &amp; Fert (Year 2)</t>
  </si>
  <si>
    <t>Work Required Supply, Delivery, marshalling and Construction of Heather Bale dams</t>
  </si>
  <si>
    <t>Supply &amp; Delivery of Heather Bales</t>
  </si>
  <si>
    <t>Construction of Heather Bale dams</t>
  </si>
  <si>
    <t xml:space="preserve">Work Required - Molina Cutting </t>
  </si>
  <si>
    <t>Molina cutting at the work site</t>
  </si>
  <si>
    <t>Work Required Supply, Delivery, marshalling and Construction of Timber dams</t>
  </si>
  <si>
    <t>Preparation of Timber for airlifting</t>
  </si>
  <si>
    <t>Marshalling of Timber airlifting at work site</t>
  </si>
  <si>
    <t>Construction of Timber dams</t>
  </si>
  <si>
    <t>Dam</t>
  </si>
  <si>
    <t>Supply &amp; Delivery of Timber</t>
  </si>
  <si>
    <t xml:space="preserve">Spreading of LSF </t>
  </si>
  <si>
    <t>Work Required Supply, Delivery, bagging and spreading of Initial Lime, Seed &amp; Fert (Year 1)</t>
  </si>
  <si>
    <t xml:space="preserve">Spreading of L &amp; F </t>
  </si>
  <si>
    <r>
      <t xml:space="preserve">Heather cutting - </t>
    </r>
    <r>
      <rPr>
        <b/>
        <sz val="11"/>
        <color theme="1"/>
        <rFont val="Arial"/>
        <family val="2"/>
      </rPr>
      <t>Cupwith Hill</t>
    </r>
  </si>
  <si>
    <t>Preparation of Coir Log for airlifting</t>
  </si>
  <si>
    <t>Marshalling of Coir Log airlifting at work site</t>
  </si>
  <si>
    <t>Construction of Coir Log dams</t>
  </si>
  <si>
    <t>Work Required Supply, Delivery, marshalling and Construction of Coir Log dams</t>
  </si>
  <si>
    <t>Work Required planting of Sphagnum plug plants @ 1250 per Ha</t>
  </si>
  <si>
    <t>Work Required - Seed into Sward</t>
  </si>
  <si>
    <t>Spreading of seed in existing sward</t>
  </si>
  <si>
    <t>Work Required - Seed onto Bare Peat</t>
  </si>
  <si>
    <t>Spreading of seed on Bare Peat</t>
  </si>
  <si>
    <t>10. Work Required Supply, Delivery, marshalling and Construction of Coir Log dams</t>
  </si>
  <si>
    <t>Re-profiling of gully systems and haggs</t>
  </si>
  <si>
    <t xml:space="preserve">Spreading of Heather brash </t>
  </si>
  <si>
    <r>
      <t xml:space="preserve">Spreading of L &amp; F on </t>
    </r>
    <r>
      <rPr>
        <b/>
        <sz val="11"/>
        <color theme="1"/>
        <rFont val="Arial"/>
        <family val="2"/>
      </rPr>
      <t>Deanhead, Pule &amp; Bobus and Buttlerly</t>
    </r>
  </si>
  <si>
    <t>metre</t>
  </si>
  <si>
    <t>Bag of Brash</t>
  </si>
  <si>
    <t>Dumpy bag</t>
  </si>
  <si>
    <t>Spreading of LSF</t>
  </si>
  <si>
    <t>Grand Total</t>
  </si>
  <si>
    <t xml:space="preserve">1.     GENERAL ITEMS AND PRELIMINARIES </t>
  </si>
  <si>
    <t>Spreading of Heather brash</t>
  </si>
  <si>
    <t>Planting of Sedge/ dwarfshrub plug plants (2,500 per ha)</t>
  </si>
  <si>
    <t>Work Required Preparation, marshalling and planting of Sedge/ dwarfshrub plug plants @ 10,000 per Ha</t>
  </si>
  <si>
    <t>Bunds Additional info</t>
  </si>
  <si>
    <t>Spreading of LSF – Thornton, Nab Water &amp; Stubden</t>
  </si>
  <si>
    <t>Spreading of LSF – Oxenhope and Nab Water</t>
  </si>
  <si>
    <t>Spreading of LSF – Bodkin Farm &amp; Yeoman Hill</t>
  </si>
  <si>
    <t>Machine Day</t>
  </si>
  <si>
    <t xml:space="preserve">Work Required - SUPPLY, MARSHALLING, PREPARATION AND CONSTRUCTION OF STONE DAM UNITS </t>
  </si>
  <si>
    <t xml:space="preserve">Work Required - SUPPLY, MARSHALLING AND SPREADING OF HEATHER BRASH - Chellow </t>
  </si>
  <si>
    <t>Work Required - CONSTRUCTION OF PEAT DAMS, RE-PROFILING OF GULLY SYSTEMS &amp; BRIDLEWAY WORKS - Chellow</t>
  </si>
  <si>
    <t>Work Required - PLANTING OF SPHAGNUM MOSS PLUG PLANTS – Chellow</t>
  </si>
  <si>
    <t>Work Required - SUPPLY &amp; INSTALLATION OF COIR LOG DAMS – Thornton</t>
  </si>
  <si>
    <t>Work Required - ADDITIONAL HEATHER CUTTING FOR DIVERSITY – Thornton</t>
  </si>
  <si>
    <t>Work Required - COLLECTION, REMOVAL &amp; DISPOSAL OF WASTE MATERIALS – Chellow</t>
  </si>
  <si>
    <t>11. SUPPLY &amp; INSTALLATION OF TEMPORARY TRACKWAY - Thornton</t>
  </si>
  <si>
    <t>Please complete the tables below outlining the Tenderers costs associated with the Chellow Works</t>
  </si>
  <si>
    <r>
      <t>1.</t>
    </r>
    <r>
      <rPr>
        <b/>
        <sz val="7"/>
        <color rgb="FF000000"/>
        <rFont val="Arial"/>
        <family val="2"/>
      </rPr>
      <t xml:space="preserve">     </t>
    </r>
    <r>
      <rPr>
        <b/>
        <sz val="11"/>
        <color rgb="FF000000"/>
        <rFont val="Arial"/>
        <family val="2"/>
      </rPr>
      <t>GENERAL ITEMS AND PRELIMINARIES – Chellow</t>
    </r>
  </si>
  <si>
    <r>
      <t>2.</t>
    </r>
    <r>
      <rPr>
        <b/>
        <sz val="7"/>
        <color rgb="FF000000"/>
        <rFont val="Arial"/>
        <family val="2"/>
      </rPr>
      <t xml:space="preserve">     </t>
    </r>
    <r>
      <rPr>
        <b/>
        <sz val="11"/>
        <color rgb="FF000000"/>
        <rFont val="Arial"/>
        <family val="2"/>
      </rPr>
      <t>SUPPLY, MARSHALLING, PREPARATION AND CONSTRUCTION OF STONE DAM UNITS – Chellow</t>
    </r>
  </si>
  <si>
    <r>
      <t>3.</t>
    </r>
    <r>
      <rPr>
        <b/>
        <sz val="7"/>
        <color rgb="FF000000"/>
        <rFont val="Arial"/>
        <family val="2"/>
      </rPr>
      <t xml:space="preserve">     </t>
    </r>
    <r>
      <rPr>
        <b/>
        <sz val="11"/>
        <color rgb="FF000000"/>
        <rFont val="Arial"/>
        <family val="2"/>
      </rPr>
      <t xml:space="preserve">SUPPLY, MARSHALLING AND SPREADING OF HEATHER BRASH - Chellow </t>
    </r>
  </si>
  <si>
    <r>
      <t>6.</t>
    </r>
    <r>
      <rPr>
        <b/>
        <sz val="7"/>
        <color rgb="FF000000"/>
        <rFont val="Arial"/>
        <family val="2"/>
      </rPr>
      <t xml:space="preserve">     </t>
    </r>
    <r>
      <rPr>
        <b/>
        <sz val="11"/>
        <color rgb="FF000000"/>
        <rFont val="Arial"/>
        <family val="2"/>
      </rPr>
      <t>CONSTRUCTION OF PEAT DAMS, RE-PROFILING OF GULLY SYSTEMS &amp; BRIDLEWAY WORKS – Chellow</t>
    </r>
  </si>
  <si>
    <r>
      <t>7.</t>
    </r>
    <r>
      <rPr>
        <b/>
        <sz val="7"/>
        <color rgb="FF000000"/>
        <rFont val="Arial"/>
        <family val="2"/>
      </rPr>
      <t xml:space="preserve">     </t>
    </r>
    <r>
      <rPr>
        <b/>
        <sz val="11"/>
        <color rgb="FF000000"/>
        <rFont val="Arial"/>
        <family val="2"/>
      </rPr>
      <t>PLANTING OF SPHAGNUM MOSS PLUG PLANTS – Chellow</t>
    </r>
  </si>
  <si>
    <r>
      <t>8.</t>
    </r>
    <r>
      <rPr>
        <b/>
        <sz val="7"/>
        <color rgb="FF000000"/>
        <rFont val="Arial"/>
        <family val="2"/>
      </rPr>
      <t xml:space="preserve">     </t>
    </r>
    <r>
      <rPr>
        <b/>
        <sz val="11"/>
        <color rgb="FF000000"/>
        <rFont val="Arial"/>
        <family val="2"/>
      </rPr>
      <t>SUPPLY &amp; INSTALLATION OF COIR LOG DAMS - Thornton</t>
    </r>
  </si>
  <si>
    <r>
      <t>9.</t>
    </r>
    <r>
      <rPr>
        <b/>
        <sz val="7"/>
        <color rgb="FF000000"/>
        <rFont val="Arial"/>
        <family val="2"/>
      </rPr>
      <t xml:space="preserve">     </t>
    </r>
    <r>
      <rPr>
        <b/>
        <sz val="11"/>
        <color rgb="FF000000"/>
        <rFont val="Arial"/>
        <family val="2"/>
      </rPr>
      <t>ADDITIONAL HEATHER CUTTING FOR DIVERSITY - Thornton</t>
    </r>
  </si>
  <si>
    <r>
      <t>10.</t>
    </r>
    <r>
      <rPr>
        <b/>
        <sz val="7"/>
        <color rgb="FF000000"/>
        <rFont val="Arial"/>
        <family val="2"/>
      </rPr>
      <t xml:space="preserve">     </t>
    </r>
    <r>
      <rPr>
        <b/>
        <sz val="11"/>
        <color rgb="FF000000"/>
        <rFont val="Arial"/>
        <family val="2"/>
      </rPr>
      <t>COLLECTION, REMOVAL &amp; DISPOSAL OF WASTE MATERIALS – Chellow</t>
    </r>
  </si>
  <si>
    <t>Total Cost per site</t>
  </si>
  <si>
    <t>Grand total</t>
  </si>
  <si>
    <r>
      <t>2.</t>
    </r>
    <r>
      <rPr>
        <b/>
        <sz val="7"/>
        <color rgb="FF000000"/>
        <rFont val="Times New Roman"/>
        <family val="1"/>
      </rPr>
      <t xml:space="preserve">     </t>
    </r>
    <r>
      <rPr>
        <b/>
        <sz val="11"/>
        <color rgb="FF000000"/>
        <rFont val="Arial"/>
        <family val="2"/>
      </rPr>
      <t>Supply, Delivery, marshalling and spreading of Heather brash</t>
    </r>
  </si>
  <si>
    <r>
      <t>5.</t>
    </r>
    <r>
      <rPr>
        <b/>
        <sz val="7"/>
        <color rgb="FF000000"/>
        <rFont val="Times New Roman"/>
        <family val="1"/>
      </rPr>
      <t xml:space="preserve">     </t>
    </r>
    <r>
      <rPr>
        <b/>
        <sz val="11"/>
        <color rgb="FF000000"/>
        <rFont val="Arial"/>
        <family val="2"/>
      </rPr>
      <t>Re-profiling</t>
    </r>
  </si>
  <si>
    <r>
      <t>6.</t>
    </r>
    <r>
      <rPr>
        <b/>
        <sz val="7"/>
        <color rgb="FF000000"/>
        <rFont val="Times New Roman"/>
        <family val="1"/>
      </rPr>
      <t xml:space="preserve">     </t>
    </r>
    <r>
      <rPr>
        <b/>
        <sz val="11"/>
        <color rgb="FF000000"/>
        <rFont val="Arial"/>
        <family val="2"/>
      </rPr>
      <t>Peat Dams</t>
    </r>
  </si>
  <si>
    <r>
      <t>7.</t>
    </r>
    <r>
      <rPr>
        <b/>
        <sz val="11"/>
        <color rgb="FF000000"/>
        <rFont val="Times New Roman"/>
        <family val="1"/>
      </rPr>
      <t>    </t>
    </r>
    <r>
      <rPr>
        <b/>
        <sz val="11"/>
        <color rgb="FF000000"/>
        <rFont val="Arial"/>
        <family val="2"/>
      </rPr>
      <t>Supply, Delivery, marshalling and Construction of timber dams</t>
    </r>
  </si>
  <si>
    <r>
      <t>8.</t>
    </r>
    <r>
      <rPr>
        <b/>
        <sz val="7"/>
        <color rgb="FF000000"/>
        <rFont val="Times New Roman"/>
        <family val="1"/>
      </rPr>
      <t xml:space="preserve">     </t>
    </r>
    <r>
      <rPr>
        <b/>
        <sz val="11"/>
        <color rgb="FF000000"/>
        <rFont val="Arial"/>
        <family val="2"/>
      </rPr>
      <t>Supply, Delivery, marshalling and Construction of Stone dams</t>
    </r>
  </si>
  <si>
    <t>9.    Preparation, marshalling and planting of Sedge/ dwarfshrub plug plants @ 10,000 per Ha</t>
  </si>
  <si>
    <t>10.  Preparation, marshalling and planting of Sedge/ dwarfshrub plug plants @ 2,500 per Ha</t>
  </si>
  <si>
    <t>2.    Re-profiling</t>
  </si>
  <si>
    <t>3.    Peat Dams</t>
  </si>
  <si>
    <t>4.    Bunding</t>
  </si>
  <si>
    <t>5.    Supply, Delivery, marshalling and Construction of Heather Bales dams</t>
  </si>
  <si>
    <t>6.    Supply, Delivery, marshalling and Construction of stone dams</t>
  </si>
  <si>
    <t>2.  Re-profiling</t>
  </si>
  <si>
    <t>3.  Supply, Delivery, marshalling and Installation of geo textile &amp; fixings</t>
  </si>
  <si>
    <t>4.  Supply, Delivery, marshalling and Construction of stone dams</t>
  </si>
  <si>
    <r>
      <t>2.</t>
    </r>
    <r>
      <rPr>
        <b/>
        <sz val="7"/>
        <color rgb="FF000000"/>
        <rFont val="Times New Roman"/>
        <family val="1"/>
      </rPr>
      <t>    </t>
    </r>
    <r>
      <rPr>
        <b/>
        <sz val="11"/>
        <color rgb="FF000000"/>
        <rFont val="Arial"/>
        <family val="2"/>
      </rPr>
      <t>Supply, Delivery, marshalling and spreading of Heather brash</t>
    </r>
  </si>
  <si>
    <t>5.    Seed into Sward</t>
  </si>
  <si>
    <r>
      <t>6.</t>
    </r>
    <r>
      <rPr>
        <b/>
        <sz val="11"/>
        <color rgb="FF000000"/>
        <rFont val="Times New Roman"/>
        <family val="1"/>
      </rPr>
      <t>  </t>
    </r>
    <r>
      <rPr>
        <b/>
        <sz val="11"/>
        <color rgb="FF000000"/>
        <rFont val="Arial"/>
        <family val="2"/>
      </rPr>
      <t>  Seed onto Bare Peat</t>
    </r>
  </si>
  <si>
    <r>
      <t>7.</t>
    </r>
    <r>
      <rPr>
        <b/>
        <sz val="11"/>
        <color rgb="FF000000"/>
        <rFont val="Times New Roman"/>
        <family val="1"/>
      </rPr>
      <t>   </t>
    </r>
    <r>
      <rPr>
        <b/>
        <sz val="11"/>
        <color rgb="FF000000"/>
        <rFont val="Arial"/>
        <family val="2"/>
      </rPr>
      <t>Re-profiling</t>
    </r>
  </si>
  <si>
    <t>11. Supply, Delivery, marshalling and Construction of Stone dams</t>
  </si>
  <si>
    <t>16. Heather Cutting</t>
  </si>
  <si>
    <t>9.   Supply, Delivery, marshalling and Construction of timber dams</t>
  </si>
  <si>
    <t>15. Planting of Sphagnum plug plants @ 1250 per Ha</t>
  </si>
  <si>
    <t>2.   Peat Dams</t>
  </si>
  <si>
    <t>3.   Bunding</t>
  </si>
  <si>
    <t>4.   Supply, Delivery, marshalling and Construction of Timber dams</t>
  </si>
  <si>
    <t>5.   Supply, Delivery, marshalling and Construction of stone dams</t>
  </si>
  <si>
    <t>5.    Re-profiling</t>
  </si>
  <si>
    <r>
      <t>6.</t>
    </r>
    <r>
      <rPr>
        <b/>
        <sz val="7"/>
        <color rgb="FF000000"/>
        <rFont val="Times New Roman"/>
        <family val="1"/>
      </rPr>
      <t>    </t>
    </r>
    <r>
      <rPr>
        <b/>
        <sz val="11"/>
        <color rgb="FF000000"/>
        <rFont val="Arial"/>
        <family val="2"/>
      </rPr>
      <t>Peat Dams</t>
    </r>
  </si>
  <si>
    <t>7.   Bunding</t>
  </si>
  <si>
    <r>
      <t>8.</t>
    </r>
    <r>
      <rPr>
        <b/>
        <sz val="7"/>
        <color rgb="FF000000"/>
        <rFont val="Times New Roman"/>
        <family val="1"/>
      </rPr>
      <t xml:space="preserve">   </t>
    </r>
    <r>
      <rPr>
        <b/>
        <sz val="11"/>
        <color rgb="FF000000"/>
        <rFont val="Arial"/>
        <family val="2"/>
      </rPr>
      <t>Supply, Delivery, marshalling and Construction of Stone dams</t>
    </r>
  </si>
  <si>
    <t>9.   Supply, Delivery, marshalling and Construction of Heather Bale dams</t>
  </si>
  <si>
    <t>10.Preparation, marshalling and planting of Sedge/ dwarfshrub plug plants @ 2,500 per Ha</t>
  </si>
  <si>
    <t>11. Preparation, marshalling and planting of Sphagnum plug plants @1250 per Ha</t>
  </si>
  <si>
    <t xml:space="preserve">12. Molina Cutting </t>
  </si>
  <si>
    <t>2.   Re-profiling</t>
  </si>
  <si>
    <t>4.    Bunding</t>
  </si>
  <si>
    <t>5.    Supply, Delivery, marshalling and Construction of timber dams</t>
  </si>
  <si>
    <t>7.    Supply, Delivery, marshalling and Construction of Heather Bale dams</t>
  </si>
  <si>
    <t>1.  General Items and Preliminaries</t>
  </si>
  <si>
    <t>2.  Supply, Marshalling, Preparation &amp; Construction of Stone Dams</t>
  </si>
  <si>
    <t>3. Supply, Marshalling, Preparation &amp; Construction of Timber Dams</t>
  </si>
  <si>
    <t>4. Supply,marshall and spread Heather Brash</t>
  </si>
  <si>
    <t>7. Construction of Bunds</t>
  </si>
  <si>
    <t>8. Construction of Peat Dams</t>
  </si>
  <si>
    <t>9. Reprofiling</t>
  </si>
  <si>
    <t>10. Planting of Sphagnum</t>
  </si>
  <si>
    <t>11. Planting of Sedge/ Dwarf Shrub plug plants</t>
  </si>
  <si>
    <t>13. Molina Cutting Year 1</t>
  </si>
  <si>
    <t>14. Molina Cutting Year 2</t>
  </si>
  <si>
    <t>15. Heather Cutting</t>
  </si>
  <si>
    <t>12. Supply, Marshalling, Preparation &amp; Construction of Coir Dams</t>
  </si>
  <si>
    <t>Site</t>
  </si>
  <si>
    <t>Work Required - SUPPLY &amp; INSTALLATION OF TEMPORARY TRACKWAY - Thornton</t>
  </si>
  <si>
    <t xml:space="preserve">Day </t>
  </si>
  <si>
    <t>Site meeting to discuss bridleway landscaping work</t>
  </si>
  <si>
    <t>Supply &amp; Delivery of geo-textile &amp; fixings</t>
  </si>
  <si>
    <t>Re-profiling of gully systems and haggs on Pikenaze</t>
  </si>
  <si>
    <t>Receiving of L &amp; F – Thornton, Nab Water &amp; Stubden</t>
  </si>
  <si>
    <t>Receiving of L &amp; F – Oxenhope and Nab Water</t>
  </si>
  <si>
    <t>Receiving of L &amp; F – Bodkin Farm &amp; Yeoman Hill</t>
  </si>
  <si>
    <r>
      <t>4.</t>
    </r>
    <r>
      <rPr>
        <b/>
        <sz val="7"/>
        <color rgb="FF000000"/>
        <rFont val="Arial"/>
        <family val="2"/>
      </rPr>
      <t xml:space="preserve">     </t>
    </r>
    <r>
      <rPr>
        <b/>
        <sz val="11"/>
        <color rgb="FF000000"/>
        <rFont val="Arial"/>
        <family val="2"/>
      </rPr>
      <t>Work Required Receiving and spreading of Initial Lime, Seed &amp; Fert (Year 1)</t>
    </r>
  </si>
  <si>
    <t>5.     Work Required Receiving and spreading of Maintenance Lime &amp; Fert (Year 2)</t>
  </si>
  <si>
    <t>Receiving of L &amp; F</t>
  </si>
  <si>
    <t>Work Required Receiving and spreading of Initial Lime, Seed &amp; Fert (Year 1)</t>
  </si>
  <si>
    <t>Work Required Receiving and spreading of Maintenance Lime &amp; Fert (Year 2)</t>
  </si>
  <si>
    <r>
      <t>3.</t>
    </r>
    <r>
      <rPr>
        <b/>
        <sz val="7"/>
        <color rgb="FF000000"/>
        <rFont val="Times New Roman"/>
        <family val="1"/>
      </rPr>
      <t xml:space="preserve">     </t>
    </r>
    <r>
      <rPr>
        <b/>
        <sz val="11"/>
        <color rgb="FF000000"/>
        <rFont val="Arial"/>
        <family val="2"/>
      </rPr>
      <t>Receiving and spreading of Initial Lime, Seed &amp; Fert (Year 1)</t>
    </r>
  </si>
  <si>
    <t>4.    Receiving and spreading of Maintenance Lime &amp; Fert (Year 2)</t>
  </si>
  <si>
    <t>5. Receiving and spreading of Initial Lime, Seed &amp; Fert (Year 1)</t>
  </si>
  <si>
    <t>6. Receiving and spreading of Maintenance Lime &amp; Fert (year 2)</t>
  </si>
  <si>
    <r>
      <t>3.</t>
    </r>
    <r>
      <rPr>
        <b/>
        <sz val="7"/>
        <color rgb="FF000000"/>
        <rFont val="Times New Roman"/>
        <family val="1"/>
      </rPr>
      <t xml:space="preserve">     </t>
    </r>
    <r>
      <rPr>
        <b/>
        <sz val="11"/>
        <color rgb="FF000000"/>
        <rFont val="Arial"/>
        <family val="2"/>
      </rPr>
      <t>Receiving and spreading of Initial Lime &amp; Fert (year 1)</t>
    </r>
  </si>
  <si>
    <t>4.    Receiving and spreading of Maintenance Lime &amp; Fert (year 2)</t>
  </si>
  <si>
    <t>4.    Receiving and spreading of Maintenance Lime &amp; Fert (Year 2)</t>
  </si>
  <si>
    <t>5.  Receiving and spreading of Initial Lime, Seed &amp; Fert (Year 1)</t>
  </si>
  <si>
    <t>Work Required Delivery and spreading of Maintenance Lime &amp; Fert (Year 2)</t>
  </si>
  <si>
    <t>Work Required Delivery and spreading of Initial Lime, Seed &amp; Fert (Year 1)</t>
  </si>
  <si>
    <t>6.  Receiving and spreading of Maintenance Lime &amp; Fert (Year 2)</t>
  </si>
  <si>
    <t>7.  Supply, Delivery, marshalling and planting of Sedge/ dwarf shrub plug plants</t>
  </si>
  <si>
    <t>Work Required Preparation, marshalling and planting of Sedge/ dwarf shrub plug plants</t>
  </si>
  <si>
    <t>Totals Collection – Pikenaze Package 8</t>
  </si>
  <si>
    <t>Totals Collection – Snailsden M4C Package 7a</t>
  </si>
  <si>
    <t>Totals Collection – Snailsden SSSI Package 7</t>
  </si>
  <si>
    <t>Totals Collection – Turley SSSI Package 6</t>
  </si>
  <si>
    <t>Totals Collection – Rishworth SSSI Package 5</t>
  </si>
  <si>
    <t>Totals Collection- Twizle Head</t>
  </si>
  <si>
    <t>Totals Collection - Soyland</t>
  </si>
  <si>
    <t>Geotextile Additional Info</t>
  </si>
  <si>
    <t>Specification of proposed geotextile</t>
  </si>
  <si>
    <t>Airlifting requirement (details:)</t>
  </si>
  <si>
    <r>
      <t xml:space="preserve">Proposed Heather brash donor site (for Package 2 </t>
    </r>
    <r>
      <rPr>
        <b/>
        <sz val="11"/>
        <color theme="1"/>
        <rFont val="Calibri"/>
        <family val="2"/>
        <scheme val="minor"/>
      </rPr>
      <t>Twizle Head</t>
    </r>
    <r>
      <rPr>
        <sz val="11"/>
        <color theme="1"/>
        <rFont val="Calibri"/>
        <family val="2"/>
        <scheme val="minor"/>
      </rPr>
      <t xml:space="preserve"> site </t>
    </r>
    <r>
      <rPr>
        <i/>
        <sz val="11"/>
        <color theme="1"/>
        <rFont val="Calibri"/>
        <family val="2"/>
        <scheme val="minor"/>
      </rPr>
      <t>only</t>
    </r>
    <r>
      <rPr>
        <sz val="11"/>
        <color theme="1"/>
        <rFont val="Calibri"/>
        <family val="2"/>
        <scheme val="minor"/>
      </rPr>
      <t>)</t>
    </r>
  </si>
  <si>
    <t>Method for transport on to work site</t>
  </si>
  <si>
    <r>
      <t>Supply of Heather Brash</t>
    </r>
    <r>
      <rPr>
        <b/>
        <sz val="11"/>
        <color theme="1"/>
        <rFont val="Arial"/>
        <family val="2"/>
      </rPr>
      <t xml:space="preserve"> </t>
    </r>
    <r>
      <rPr>
        <i/>
        <sz val="11"/>
        <color theme="1"/>
        <rFont val="Arial"/>
        <family val="2"/>
      </rPr>
      <t>(excluding airlifting)</t>
    </r>
  </si>
  <si>
    <t>Rate Per Unit 
£’s (Ex VAT)</t>
  </si>
  <si>
    <t>Rate per unit 
(£'s)</t>
  </si>
  <si>
    <t>Rate Per Unit £’s 
(Ex VAT)</t>
  </si>
  <si>
    <r>
      <t xml:space="preserve">Preparation of Timber for transportation to the Works Sites - </t>
    </r>
    <r>
      <rPr>
        <b/>
        <sz val="11"/>
        <color theme="1"/>
        <rFont val="Arial"/>
        <family val="2"/>
      </rPr>
      <t>Deanhead</t>
    </r>
  </si>
  <si>
    <r>
      <t xml:space="preserve">Marshalling of Timber aerial load lifting at the work sites – </t>
    </r>
    <r>
      <rPr>
        <b/>
        <sz val="11"/>
        <color theme="1"/>
        <rFont val="Arial"/>
        <family val="2"/>
      </rPr>
      <t>Deanhead</t>
    </r>
  </si>
  <si>
    <r>
      <t xml:space="preserve">Installation and construction of timber dam units at </t>
    </r>
    <r>
      <rPr>
        <b/>
        <sz val="11"/>
        <color theme="1"/>
        <rFont val="Arial"/>
        <family val="2"/>
      </rPr>
      <t>Deanhead</t>
    </r>
  </si>
  <si>
    <t>Proposed Cutting/harvesting machinery</t>
  </si>
  <si>
    <t>Ground pressure of machinery</t>
  </si>
  <si>
    <t>Planting of sphagnum plug plants (1,250 per ha)</t>
  </si>
  <si>
    <t>Work Required Preparation, marshalling and planting of Sphagnum plug plants @ 1,250 per Ha</t>
  </si>
  <si>
    <t>Receiving of LSF</t>
  </si>
  <si>
    <t>Supply &amp; Delivery of Coir Log</t>
  </si>
  <si>
    <t>Planting of Sphagnum plug plants (1250 per ha)</t>
  </si>
  <si>
    <t>Planting of pool mix Sphagnum plug plants (8000 per ha)</t>
  </si>
  <si>
    <t>Work Required planting of pool mix Sphagnum plug plants @ 8000 per Ha</t>
  </si>
  <si>
    <t>Work Required Preparation, marshalling and planting of Sedge/ dwarf shrub plug plants @10,000 per Ha</t>
  </si>
  <si>
    <t>Work Required Preparation, marshalling and planting of Sedge/ dwarf shrub plug plants @ 2,500 per Ha</t>
  </si>
  <si>
    <t>8.   Peat Dams</t>
  </si>
  <si>
    <t>14. Planting of pool mix Sphagnum plug plants @ 8000 per Ha</t>
  </si>
  <si>
    <t>13. Preparation, marshalling and planting of Sedge/ dwarf shrub plug plants @ 2,500 per Ha</t>
  </si>
  <si>
    <t>12. Preparation, marshalling and planting of Sedge/ dwarf shrub plug plants @10,000 per Ha</t>
  </si>
  <si>
    <t>Heather Brash Supply</t>
  </si>
  <si>
    <t>Heather Cutting</t>
  </si>
  <si>
    <t>Number of machines</t>
  </si>
  <si>
    <t>Proposed Cutting machinery type</t>
  </si>
  <si>
    <t>17. Supply of Trackway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</si>
</sst>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£&quot;#,##0.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Gill Sans MT"/>
      <family val="2"/>
    </font>
    <font>
      <b/>
      <sz val="11"/>
      <color theme="1"/>
      <name val="Gill Sans MT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u/>
      <sz val="12"/>
      <color theme="1"/>
      <name val="Arial"/>
      <family val="2"/>
    </font>
    <font>
      <b/>
      <sz val="7"/>
      <color rgb="FF000000"/>
      <name val="Times New Roman"/>
      <family val="1"/>
    </font>
    <font>
      <b/>
      <sz val="12"/>
      <color rgb="FF000000"/>
      <name val="Arial"/>
      <family val="2"/>
    </font>
    <font>
      <b/>
      <sz val="11"/>
      <color rgb="FF000000"/>
      <name val="Times New Roman"/>
      <family val="1"/>
    </font>
    <font>
      <b/>
      <sz val="11"/>
      <color theme="1"/>
      <name val="Calibri"/>
      <family val="2"/>
      <scheme val="minor"/>
    </font>
    <font>
      <sz val="11"/>
      <name val="Arial"/>
      <family val="2"/>
    </font>
    <font>
      <b/>
      <sz val="7"/>
      <color rgb="FF000000"/>
      <name val="Arial"/>
      <family val="2"/>
    </font>
    <font>
      <i/>
      <sz val="11"/>
      <color theme="1"/>
      <name val="Calibri"/>
      <family val="2"/>
      <scheme val="minor"/>
    </font>
    <font>
      <i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3B3B3"/>
        <bgColor indexed="64"/>
      </patternFill>
    </fill>
    <fill>
      <patternFill patternType="solid">
        <fgColor rgb="FFD9D9D9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7">
    <xf numFmtId="0" fontId="0" fillId="0" borderId="0" xfId="0"/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3" borderId="4" xfId="0" applyFont="1" applyFill="1" applyBorder="1" applyAlignment="1">
      <alignment horizontal="right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/>
    </xf>
    <xf numFmtId="0" fontId="5" fillId="0" borderId="4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5" fillId="3" borderId="4" xfId="0" applyFont="1" applyFill="1" applyBorder="1" applyAlignment="1">
      <alignment vertical="center" wrapText="1"/>
    </xf>
    <xf numFmtId="0" fontId="5" fillId="3" borderId="5" xfId="0" applyFont="1" applyFill="1" applyBorder="1" applyAlignment="1">
      <alignment vertical="center" wrapText="1"/>
    </xf>
    <xf numFmtId="0" fontId="6" fillId="3" borderId="4" xfId="0" applyFont="1" applyFill="1" applyBorder="1" applyAlignment="1">
      <alignment vertical="center" wrapText="1"/>
    </xf>
    <xf numFmtId="0" fontId="6" fillId="3" borderId="5" xfId="0" applyFont="1" applyFill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6" fillId="3" borderId="10" xfId="0" applyFont="1" applyFill="1" applyBorder="1" applyAlignment="1">
      <alignment vertical="center" wrapText="1"/>
    </xf>
    <xf numFmtId="0" fontId="6" fillId="3" borderId="11" xfId="0" applyFont="1" applyFill="1" applyBorder="1" applyAlignment="1">
      <alignment vertical="center" wrapText="1"/>
    </xf>
    <xf numFmtId="0" fontId="7" fillId="0" borderId="0" xfId="0" applyFont="1"/>
    <xf numFmtId="3" fontId="5" fillId="0" borderId="5" xfId="0" applyNumberFormat="1" applyFont="1" applyBorder="1" applyAlignment="1">
      <alignment vertical="center" wrapText="1"/>
    </xf>
    <xf numFmtId="0" fontId="3" fillId="3" borderId="12" xfId="0" applyFont="1" applyFill="1" applyBorder="1" applyAlignment="1">
      <alignment vertical="center" wrapText="1"/>
    </xf>
    <xf numFmtId="0" fontId="0" fillId="3" borderId="5" xfId="0" applyFill="1" applyBorder="1" applyAlignment="1">
      <alignment vertical="center" wrapText="1"/>
    </xf>
    <xf numFmtId="0" fontId="6" fillId="3" borderId="9" xfId="0" applyFont="1" applyFill="1" applyBorder="1" applyAlignment="1">
      <alignment vertical="center" wrapText="1"/>
    </xf>
    <xf numFmtId="0" fontId="6" fillId="3" borderId="4" xfId="0" applyFont="1" applyFill="1" applyBorder="1" applyAlignment="1">
      <alignment vertical="center" wrapText="1"/>
    </xf>
    <xf numFmtId="0" fontId="3" fillId="3" borderId="8" xfId="0" applyFont="1" applyFill="1" applyBorder="1" applyAlignment="1">
      <alignment vertical="center" wrapText="1"/>
    </xf>
    <xf numFmtId="0" fontId="9" fillId="0" borderId="4" xfId="0" applyFont="1" applyBorder="1" applyAlignment="1">
      <alignment horizontal="center" vertical="center" wrapText="1"/>
    </xf>
    <xf numFmtId="0" fontId="6" fillId="3" borderId="0" xfId="0" applyFont="1" applyFill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6" fillId="3" borderId="4" xfId="0" applyFont="1" applyFill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 indent="5"/>
    </xf>
    <xf numFmtId="0" fontId="5" fillId="0" borderId="4" xfId="0" applyFont="1" applyBorder="1" applyAlignment="1">
      <alignment vertical="center" wrapText="1"/>
    </xf>
    <xf numFmtId="0" fontId="6" fillId="3" borderId="9" xfId="0" applyFont="1" applyFill="1" applyBorder="1" applyAlignment="1">
      <alignment vertical="center" wrapText="1"/>
    </xf>
    <xf numFmtId="0" fontId="5" fillId="0" borderId="5" xfId="0" applyFont="1" applyFill="1" applyBorder="1" applyAlignment="1">
      <alignment vertical="center" wrapText="1"/>
    </xf>
    <xf numFmtId="0" fontId="3" fillId="0" borderId="9" xfId="0" applyFont="1" applyBorder="1" applyAlignment="1">
      <alignment horizontal="left" vertical="center" wrapText="1" indent="5"/>
    </xf>
    <xf numFmtId="0" fontId="3" fillId="0" borderId="4" xfId="0" applyFont="1" applyBorder="1" applyAlignment="1">
      <alignment horizontal="left" vertical="center" wrapText="1" indent="5"/>
    </xf>
    <xf numFmtId="0" fontId="5" fillId="0" borderId="4" xfId="0" applyFont="1" applyBorder="1" applyAlignment="1">
      <alignment vertical="center" wrapText="1"/>
    </xf>
    <xf numFmtId="0" fontId="6" fillId="3" borderId="4" xfId="0" applyFont="1" applyFill="1" applyBorder="1" applyAlignment="1">
      <alignment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vertical="center" wrapText="1"/>
    </xf>
    <xf numFmtId="0" fontId="0" fillId="0" borderId="13" xfId="0" applyBorder="1"/>
    <xf numFmtId="0" fontId="5" fillId="0" borderId="4" xfId="0" applyFont="1" applyBorder="1" applyAlignment="1">
      <alignment vertical="center" wrapText="1"/>
    </xf>
    <xf numFmtId="0" fontId="6" fillId="3" borderId="4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0" fillId="0" borderId="0" xfId="0" applyFill="1"/>
    <xf numFmtId="0" fontId="5" fillId="0" borderId="4" xfId="0" applyFont="1" applyFill="1" applyBorder="1" applyAlignment="1">
      <alignment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0" fontId="6" fillId="3" borderId="9" xfId="0" applyFont="1" applyFill="1" applyBorder="1" applyAlignment="1">
      <alignment vertical="center" wrapText="1"/>
    </xf>
    <xf numFmtId="0" fontId="6" fillId="3" borderId="4" xfId="0" applyFont="1" applyFill="1" applyBorder="1" applyAlignment="1">
      <alignment vertical="center" wrapText="1"/>
    </xf>
    <xf numFmtId="0" fontId="3" fillId="0" borderId="10" xfId="0" applyFont="1" applyBorder="1" applyAlignment="1">
      <alignment horizontal="left" vertical="center" wrapText="1" indent="5"/>
    </xf>
    <xf numFmtId="0" fontId="5" fillId="0" borderId="4" xfId="0" applyNumberFormat="1" applyFont="1" applyBorder="1" applyAlignment="1">
      <alignment vertical="center" wrapText="1"/>
    </xf>
    <xf numFmtId="0" fontId="3" fillId="3" borderId="4" xfId="0" applyFont="1" applyFill="1" applyBorder="1" applyAlignment="1">
      <alignment horizontal="right" vertical="center" wrapText="1"/>
    </xf>
    <xf numFmtId="0" fontId="12" fillId="0" borderId="5" xfId="0" applyFont="1" applyFill="1" applyBorder="1" applyAlignment="1">
      <alignment vertical="center" wrapText="1"/>
    </xf>
    <xf numFmtId="0" fontId="3" fillId="0" borderId="4" xfId="0" applyFont="1" applyFill="1" applyBorder="1" applyAlignment="1">
      <alignment horizontal="left" vertical="center" wrapText="1" indent="5"/>
    </xf>
    <xf numFmtId="0" fontId="0" fillId="3" borderId="8" xfId="0" applyFill="1" applyBorder="1" applyAlignment="1">
      <alignment vertical="center" wrapText="1"/>
    </xf>
    <xf numFmtId="0" fontId="0" fillId="0" borderId="0" xfId="0" applyBorder="1"/>
    <xf numFmtId="0" fontId="6" fillId="0" borderId="0" xfId="0" applyFont="1" applyFill="1" applyBorder="1" applyAlignment="1">
      <alignment vertical="center" wrapText="1"/>
    </xf>
    <xf numFmtId="2" fontId="5" fillId="0" borderId="4" xfId="0" applyNumberFormat="1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164" fontId="6" fillId="0" borderId="5" xfId="0" applyNumberFormat="1" applyFont="1" applyFill="1" applyBorder="1" applyAlignment="1">
      <alignment horizontal="center" vertical="center"/>
    </xf>
    <xf numFmtId="164" fontId="3" fillId="0" borderId="5" xfId="0" applyNumberFormat="1" applyFont="1" applyFill="1" applyBorder="1" applyAlignment="1">
      <alignment horizontal="center" vertical="center"/>
    </xf>
    <xf numFmtId="164" fontId="6" fillId="0" borderId="5" xfId="0" applyNumberFormat="1" applyFont="1" applyFill="1" applyBorder="1" applyAlignment="1">
      <alignment horizontal="center" vertical="center" wrapText="1"/>
    </xf>
    <xf numFmtId="164" fontId="3" fillId="0" borderId="5" xfId="0" applyNumberFormat="1" applyFont="1" applyFill="1" applyBorder="1" applyAlignment="1">
      <alignment horizontal="center" vertical="center" wrapText="1"/>
    </xf>
    <xf numFmtId="164" fontId="3" fillId="3" borderId="5" xfId="0" applyNumberFormat="1" applyFont="1" applyFill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164" fontId="0" fillId="0" borderId="0" xfId="0" applyNumberFormat="1"/>
    <xf numFmtId="164" fontId="6" fillId="3" borderId="11" xfId="0" applyNumberFormat="1" applyFont="1" applyFill="1" applyBorder="1" applyAlignment="1">
      <alignment vertical="center" wrapText="1"/>
    </xf>
    <xf numFmtId="164" fontId="5" fillId="0" borderId="5" xfId="0" applyNumberFormat="1" applyFont="1" applyBorder="1" applyAlignment="1">
      <alignment vertical="center" wrapText="1"/>
    </xf>
    <xf numFmtId="164" fontId="5" fillId="0" borderId="0" xfId="0" applyNumberFormat="1" applyFont="1" applyFill="1" applyBorder="1" applyAlignment="1">
      <alignment vertical="center" wrapText="1"/>
    </xf>
    <xf numFmtId="164" fontId="5" fillId="0" borderId="5" xfId="0" applyNumberFormat="1" applyFont="1" applyFill="1" applyBorder="1" applyAlignment="1">
      <alignment vertical="center" wrapText="1"/>
    </xf>
    <xf numFmtId="164" fontId="5" fillId="3" borderId="5" xfId="0" applyNumberFormat="1" applyFont="1" applyFill="1" applyBorder="1" applyAlignment="1">
      <alignment vertical="center" wrapText="1"/>
    </xf>
    <xf numFmtId="164" fontId="3" fillId="0" borderId="0" xfId="0" applyNumberFormat="1" applyFont="1" applyFill="1" applyBorder="1" applyAlignment="1">
      <alignment horizontal="center" vertical="center"/>
    </xf>
    <xf numFmtId="164" fontId="0" fillId="0" borderId="0" xfId="0" applyNumberFormat="1" applyFill="1"/>
    <xf numFmtId="164" fontId="6" fillId="3" borderId="0" xfId="0" applyNumberFormat="1" applyFont="1" applyFill="1" applyBorder="1" applyAlignment="1">
      <alignment vertical="center" wrapText="1"/>
    </xf>
    <xf numFmtId="164" fontId="5" fillId="0" borderId="0" xfId="0" applyNumberFormat="1" applyFont="1" applyBorder="1" applyAlignment="1">
      <alignment vertical="center" wrapText="1"/>
    </xf>
    <xf numFmtId="164" fontId="6" fillId="0" borderId="5" xfId="0" applyNumberFormat="1" applyFont="1" applyFill="1" applyBorder="1" applyAlignment="1">
      <alignment vertical="center" wrapText="1"/>
    </xf>
    <xf numFmtId="164" fontId="3" fillId="3" borderId="12" xfId="0" applyNumberFormat="1" applyFont="1" applyFill="1" applyBorder="1" applyAlignment="1">
      <alignment vertical="center" wrapText="1"/>
    </xf>
    <xf numFmtId="164" fontId="6" fillId="3" borderId="5" xfId="0" applyNumberFormat="1" applyFont="1" applyFill="1" applyBorder="1" applyAlignment="1">
      <alignment vertical="center" wrapText="1"/>
    </xf>
    <xf numFmtId="164" fontId="6" fillId="0" borderId="0" xfId="0" applyNumberFormat="1" applyFont="1" applyFill="1" applyBorder="1" applyAlignment="1">
      <alignment vertical="center" wrapText="1"/>
    </xf>
    <xf numFmtId="164" fontId="3" fillId="3" borderId="5" xfId="0" applyNumberFormat="1" applyFont="1" applyFill="1" applyBorder="1" applyAlignment="1">
      <alignment vertical="center" wrapText="1"/>
    </xf>
    <xf numFmtId="164" fontId="5" fillId="0" borderId="5" xfId="0" applyNumberFormat="1" applyFont="1" applyBorder="1" applyAlignment="1">
      <alignment horizontal="center" vertical="center" wrapText="1"/>
    </xf>
    <xf numFmtId="164" fontId="6" fillId="3" borderId="9" xfId="0" applyNumberFormat="1" applyFont="1" applyFill="1" applyBorder="1" applyAlignment="1">
      <alignment vertical="center" wrapText="1"/>
    </xf>
    <xf numFmtId="164" fontId="0" fillId="0" borderId="0" xfId="0" applyNumberFormat="1" applyAlignment="1"/>
    <xf numFmtId="164" fontId="6" fillId="3" borderId="11" xfId="0" applyNumberFormat="1" applyFont="1" applyFill="1" applyBorder="1" applyAlignment="1">
      <alignment vertical="center"/>
    </xf>
    <xf numFmtId="164" fontId="5" fillId="0" borderId="5" xfId="0" applyNumberFormat="1" applyFont="1" applyBorder="1" applyAlignment="1">
      <alignment vertical="center"/>
    </xf>
    <xf numFmtId="164" fontId="5" fillId="0" borderId="0" xfId="0" applyNumberFormat="1" applyFont="1" applyFill="1" applyBorder="1" applyAlignment="1">
      <alignment vertical="center"/>
    </xf>
    <xf numFmtId="0" fontId="11" fillId="0" borderId="0" xfId="0" applyFont="1"/>
    <xf numFmtId="164" fontId="5" fillId="0" borderId="10" xfId="0" applyNumberFormat="1" applyFont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vertical="center" wrapText="1"/>
    </xf>
    <xf numFmtId="164" fontId="5" fillId="0" borderId="5" xfId="0" applyNumberFormat="1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vertical="center" wrapText="1"/>
    </xf>
    <xf numFmtId="0" fontId="0" fillId="0" borderId="13" xfId="0" applyBorder="1" applyAlignment="1">
      <alignment wrapText="1"/>
    </xf>
    <xf numFmtId="164" fontId="3" fillId="3" borderId="5" xfId="0" applyNumberFormat="1" applyFont="1" applyFill="1" applyBorder="1" applyAlignment="1">
      <alignment horizontal="center" vertical="center" wrapText="1"/>
    </xf>
    <xf numFmtId="0" fontId="0" fillId="0" borderId="14" xfId="0" applyBorder="1"/>
    <xf numFmtId="0" fontId="6" fillId="3" borderId="9" xfId="0" applyFont="1" applyFill="1" applyBorder="1" applyAlignment="1">
      <alignment vertical="center" wrapText="1"/>
    </xf>
    <xf numFmtId="0" fontId="5" fillId="0" borderId="9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164" fontId="5" fillId="0" borderId="9" xfId="0" applyNumberFormat="1" applyFont="1" applyBorder="1" applyAlignment="1">
      <alignment vertical="center" wrapText="1"/>
    </xf>
    <xf numFmtId="0" fontId="6" fillId="3" borderId="9" xfId="0" applyFont="1" applyFill="1" applyBorder="1" applyAlignment="1">
      <alignment vertical="center" wrapText="1"/>
    </xf>
    <xf numFmtId="0" fontId="6" fillId="3" borderId="4" xfId="0" applyFont="1" applyFill="1" applyBorder="1" applyAlignment="1">
      <alignment vertical="center" wrapText="1"/>
    </xf>
    <xf numFmtId="0" fontId="5" fillId="0" borderId="9" xfId="0" applyFont="1" applyBorder="1" applyAlignment="1">
      <alignment horizontal="left" vertical="center" wrapText="1"/>
    </xf>
    <xf numFmtId="164" fontId="6" fillId="0" borderId="0" xfId="0" applyNumberFormat="1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vertical="center" wrapText="1"/>
    </xf>
    <xf numFmtId="0" fontId="3" fillId="0" borderId="9" xfId="0" applyFont="1" applyBorder="1" applyAlignment="1">
      <alignment horizontal="right" vertical="center" wrapText="1"/>
    </xf>
    <xf numFmtId="0" fontId="3" fillId="0" borderId="7" xfId="0" applyFont="1" applyBorder="1" applyAlignment="1">
      <alignment horizontal="right" vertical="center" wrapText="1"/>
    </xf>
    <xf numFmtId="0" fontId="3" fillId="0" borderId="6" xfId="0" applyFont="1" applyBorder="1" applyAlignment="1">
      <alignment horizontal="right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5" fillId="0" borderId="9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164" fontId="5" fillId="0" borderId="9" xfId="0" applyNumberFormat="1" applyFont="1" applyBorder="1" applyAlignment="1">
      <alignment vertical="center" wrapText="1"/>
    </xf>
    <xf numFmtId="164" fontId="5" fillId="0" borderId="4" xfId="0" applyNumberFormat="1" applyFont="1" applyBorder="1" applyAlignment="1">
      <alignment vertical="center" wrapText="1"/>
    </xf>
    <xf numFmtId="0" fontId="6" fillId="3" borderId="9" xfId="0" applyFont="1" applyFill="1" applyBorder="1" applyAlignment="1">
      <alignment vertical="center" wrapText="1"/>
    </xf>
    <xf numFmtId="0" fontId="6" fillId="3" borderId="4" xfId="0" applyFont="1" applyFill="1" applyBorder="1" applyAlignment="1">
      <alignment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"/>
  <sheetViews>
    <sheetView tabSelected="1" workbookViewId="0">
      <selection activeCell="H12" sqref="H12"/>
    </sheetView>
  </sheetViews>
  <sheetFormatPr defaultRowHeight="15" x14ac:dyDescent="0.25"/>
  <cols>
    <col min="2" max="2" width="12.28515625" bestFit="1" customWidth="1"/>
    <col min="3" max="3" width="15.28515625" bestFit="1" customWidth="1"/>
  </cols>
  <sheetData>
    <row r="1" spans="1:3" x14ac:dyDescent="0.25">
      <c r="A1" s="91" t="s">
        <v>303</v>
      </c>
      <c r="C1" s="91" t="s">
        <v>249</v>
      </c>
    </row>
    <row r="2" spans="1:3" x14ac:dyDescent="0.25">
      <c r="A2" t="s">
        <v>100</v>
      </c>
      <c r="C2">
        <f>'Package 1 - Chellow'!C118</f>
        <v>0</v>
      </c>
    </row>
    <row r="3" spans="1:3" x14ac:dyDescent="0.25">
      <c r="A3" t="s">
        <v>101</v>
      </c>
      <c r="C3">
        <f>'Package 2 - Twizle Head'!C75</f>
        <v>0</v>
      </c>
    </row>
    <row r="4" spans="1:3" x14ac:dyDescent="0.25">
      <c r="A4" t="s">
        <v>173</v>
      </c>
      <c r="C4">
        <f>'Package 3 - Longwood'!C124</f>
        <v>0</v>
      </c>
    </row>
    <row r="5" spans="1:3" x14ac:dyDescent="0.25">
      <c r="A5" t="s">
        <v>174</v>
      </c>
      <c r="C5">
        <f>'Package 4 - Soyland SSSI'!C55</f>
        <v>0</v>
      </c>
    </row>
    <row r="6" spans="1:3" x14ac:dyDescent="0.25">
      <c r="A6" t="s">
        <v>175</v>
      </c>
      <c r="C6">
        <f>'Package 5 - Rishworth SSSI'!C87</f>
        <v>0</v>
      </c>
    </row>
    <row r="7" spans="1:3" x14ac:dyDescent="0.25">
      <c r="A7" t="s">
        <v>176</v>
      </c>
      <c r="C7">
        <f>'Package 6 - Turley SSSI'!C46</f>
        <v>0</v>
      </c>
    </row>
    <row r="8" spans="1:3" x14ac:dyDescent="0.25">
      <c r="A8" t="s">
        <v>177</v>
      </c>
      <c r="C8">
        <f>'Package 7 - Snailsden SSSI'!C41</f>
        <v>0</v>
      </c>
    </row>
    <row r="9" spans="1:3" x14ac:dyDescent="0.25">
      <c r="A9" t="s">
        <v>178</v>
      </c>
      <c r="C9">
        <f>'Package 7a - Snailsden M4C'!C121</f>
        <v>0</v>
      </c>
    </row>
    <row r="10" spans="1:3" x14ac:dyDescent="0.25">
      <c r="A10" t="s">
        <v>179</v>
      </c>
      <c r="C10">
        <f>'Package 8 - Pikenaze M4C'!C54</f>
        <v>0</v>
      </c>
    </row>
    <row r="12" spans="1:3" x14ac:dyDescent="0.25">
      <c r="B12" s="91" t="s">
        <v>250</v>
      </c>
      <c r="C12" s="91">
        <f>SUM(C2:C10)</f>
        <v>0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1"/>
  <sheetViews>
    <sheetView zoomScaleNormal="100" workbookViewId="0">
      <selection activeCell="C122" sqref="C122"/>
    </sheetView>
  </sheetViews>
  <sheetFormatPr defaultRowHeight="15" x14ac:dyDescent="0.25"/>
  <cols>
    <col min="1" max="1" width="8" customWidth="1"/>
    <col min="2" max="2" width="55.7109375" customWidth="1"/>
    <col min="3" max="3" width="18.5703125" customWidth="1"/>
    <col min="4" max="4" width="13" customWidth="1"/>
    <col min="5" max="5" width="25" style="70" bestFit="1" customWidth="1"/>
    <col min="6" max="6" width="29.28515625" style="70" bestFit="1" customWidth="1"/>
    <col min="8" max="8" width="28.5703125" bestFit="1" customWidth="1"/>
    <col min="9" max="9" width="73.42578125" customWidth="1"/>
  </cols>
  <sheetData>
    <row r="1" spans="1:6" ht="15.75" thickBot="1" x14ac:dyDescent="0.3">
      <c r="A1" s="50">
        <v>1</v>
      </c>
      <c r="B1" s="2" t="s">
        <v>1</v>
      </c>
      <c r="C1" s="3" t="s">
        <v>2</v>
      </c>
      <c r="D1" s="2" t="s">
        <v>3</v>
      </c>
      <c r="E1" s="68" t="s">
        <v>4</v>
      </c>
      <c r="F1" s="68" t="s">
        <v>5</v>
      </c>
    </row>
    <row r="2" spans="1:6" ht="15.75" thickBot="1" x14ac:dyDescent="0.3">
      <c r="A2" s="4"/>
      <c r="B2" s="5" t="s">
        <v>6</v>
      </c>
      <c r="C2" s="6"/>
      <c r="D2" s="5"/>
      <c r="E2" s="69"/>
      <c r="F2" s="69"/>
    </row>
    <row r="3" spans="1:6" ht="43.5" thickBot="1" x14ac:dyDescent="0.3">
      <c r="A3" s="4"/>
      <c r="B3" s="8" t="s">
        <v>8</v>
      </c>
      <c r="C3" s="8" t="s">
        <v>7</v>
      </c>
      <c r="D3" s="7"/>
      <c r="E3" s="69"/>
      <c r="F3" s="69"/>
    </row>
    <row r="4" spans="1:6" ht="15.75" thickBot="1" x14ac:dyDescent="0.3">
      <c r="A4" s="4"/>
      <c r="B4" s="8" t="s">
        <v>9</v>
      </c>
      <c r="C4" s="8" t="s">
        <v>7</v>
      </c>
      <c r="D4" s="7"/>
      <c r="E4" s="69"/>
      <c r="F4" s="69"/>
    </row>
    <row r="5" spans="1:6" ht="15.75" thickBot="1" x14ac:dyDescent="0.3">
      <c r="A5" s="113"/>
      <c r="B5" s="116" t="s">
        <v>10</v>
      </c>
      <c r="C5" s="8"/>
      <c r="D5" s="7"/>
      <c r="E5" s="69"/>
      <c r="F5" s="69"/>
    </row>
    <row r="6" spans="1:6" ht="15.75" thickBot="1" x14ac:dyDescent="0.3">
      <c r="A6" s="114"/>
      <c r="B6" s="117"/>
      <c r="C6" s="8"/>
      <c r="D6" s="7"/>
      <c r="E6" s="69"/>
      <c r="F6" s="69"/>
    </row>
    <row r="7" spans="1:6" ht="15.75" thickBot="1" x14ac:dyDescent="0.3">
      <c r="A7" s="114"/>
      <c r="B7" s="117"/>
      <c r="C7" s="8"/>
      <c r="D7" s="7"/>
      <c r="E7" s="69"/>
      <c r="F7" s="69"/>
    </row>
    <row r="8" spans="1:6" ht="15.75" thickBot="1" x14ac:dyDescent="0.3">
      <c r="A8" s="115"/>
      <c r="B8" s="118"/>
      <c r="C8" s="8"/>
      <c r="D8" s="7"/>
      <c r="E8" s="69"/>
      <c r="F8" s="69"/>
    </row>
    <row r="9" spans="1:6" ht="15.75" thickBot="1" x14ac:dyDescent="0.3">
      <c r="A9" s="9"/>
      <c r="B9" s="2" t="s">
        <v>11</v>
      </c>
      <c r="C9" s="10"/>
      <c r="D9" s="11"/>
      <c r="E9" s="68" t="s">
        <v>12</v>
      </c>
      <c r="F9" s="65">
        <f>SUM(F3:F8)</f>
        <v>0</v>
      </c>
    </row>
    <row r="10" spans="1:6" ht="15.75" thickBot="1" x14ac:dyDescent="0.3"/>
    <row r="11" spans="1:6" ht="30.75" thickBot="1" x14ac:dyDescent="0.3">
      <c r="A11" s="19">
        <v>2</v>
      </c>
      <c r="B11" s="20" t="s">
        <v>68</v>
      </c>
      <c r="C11" s="20" t="s">
        <v>2</v>
      </c>
      <c r="D11" s="20" t="s">
        <v>3</v>
      </c>
      <c r="E11" s="71" t="s">
        <v>13</v>
      </c>
      <c r="F11" s="71" t="s">
        <v>14</v>
      </c>
    </row>
    <row r="12" spans="1:6" ht="15.75" thickBot="1" x14ac:dyDescent="0.3">
      <c r="A12" s="51">
        <v>2.1</v>
      </c>
      <c r="B12" s="13" t="s">
        <v>23</v>
      </c>
      <c r="C12" s="13" t="s">
        <v>220</v>
      </c>
      <c r="D12" s="57">
        <v>963</v>
      </c>
      <c r="E12" s="72"/>
      <c r="F12" s="72"/>
    </row>
    <row r="13" spans="1:6" ht="15.75" thickBot="1" x14ac:dyDescent="0.3">
      <c r="A13" s="51">
        <v>2.2000000000000002</v>
      </c>
      <c r="B13" s="13" t="s">
        <v>78</v>
      </c>
      <c r="C13" s="13" t="s">
        <v>219</v>
      </c>
      <c r="D13" s="57">
        <v>963</v>
      </c>
      <c r="E13" s="72"/>
      <c r="F13" s="72"/>
    </row>
    <row r="14" spans="1:6" ht="15.75" thickBot="1" x14ac:dyDescent="0.3">
      <c r="A14" s="51">
        <v>2.2999999999999998</v>
      </c>
      <c r="B14" s="13" t="s">
        <v>79</v>
      </c>
      <c r="C14" s="13" t="s">
        <v>7</v>
      </c>
      <c r="D14" s="57">
        <v>1</v>
      </c>
      <c r="E14" s="72"/>
      <c r="F14" s="72"/>
    </row>
    <row r="15" spans="1:6" ht="15.75" thickBot="1" x14ac:dyDescent="0.3">
      <c r="A15" s="51">
        <v>2.4</v>
      </c>
      <c r="B15" s="13" t="s">
        <v>224</v>
      </c>
      <c r="C15" s="13" t="s">
        <v>219</v>
      </c>
      <c r="D15" s="57">
        <v>963</v>
      </c>
      <c r="E15" s="72"/>
      <c r="F15" s="72"/>
    </row>
    <row r="16" spans="1:6" ht="15.75" thickBot="1" x14ac:dyDescent="0.3">
      <c r="A16" s="14"/>
      <c r="B16" s="15"/>
      <c r="C16" s="15"/>
      <c r="D16" s="15"/>
      <c r="E16" s="68" t="s">
        <v>12</v>
      </c>
      <c r="F16" s="64">
        <f>SUM(F12:F15)</f>
        <v>0</v>
      </c>
    </row>
    <row r="17" spans="1:6" ht="15.75" thickBot="1" x14ac:dyDescent="0.3"/>
    <row r="18" spans="1:6" ht="30.75" thickBot="1" x14ac:dyDescent="0.3">
      <c r="A18" s="19">
        <v>3</v>
      </c>
      <c r="B18" s="20" t="s">
        <v>202</v>
      </c>
      <c r="C18" s="20" t="s">
        <v>2</v>
      </c>
      <c r="D18" s="20" t="s">
        <v>3</v>
      </c>
      <c r="E18" s="71" t="s">
        <v>13</v>
      </c>
      <c r="F18" s="71" t="s">
        <v>14</v>
      </c>
    </row>
    <row r="19" spans="1:6" ht="15.75" thickBot="1" x14ac:dyDescent="0.3">
      <c r="A19" s="51">
        <v>3.1</v>
      </c>
      <c r="B19" s="37" t="s">
        <v>353</v>
      </c>
      <c r="C19" s="37" t="s">
        <v>103</v>
      </c>
      <c r="D19" s="37">
        <v>4.75</v>
      </c>
      <c r="E19" s="72"/>
      <c r="F19" s="72"/>
    </row>
    <row r="20" spans="1:6" ht="15.75" thickBot="1" x14ac:dyDescent="0.3">
      <c r="A20" s="51">
        <v>3.2</v>
      </c>
      <c r="B20" s="13" t="s">
        <v>201</v>
      </c>
      <c r="C20" s="13" t="s">
        <v>103</v>
      </c>
      <c r="D20" s="37">
        <v>4.75</v>
      </c>
      <c r="E20" s="72"/>
      <c r="F20" s="72"/>
    </row>
    <row r="21" spans="1:6" ht="15.75" thickBot="1" x14ac:dyDescent="0.3">
      <c r="A21" s="14"/>
      <c r="B21" s="15"/>
      <c r="C21" s="15"/>
      <c r="D21" s="15"/>
      <c r="E21" s="68" t="s">
        <v>12</v>
      </c>
      <c r="F21" s="64">
        <f>SUM(F19:F20)</f>
        <v>0</v>
      </c>
    </row>
    <row r="22" spans="1:6" ht="15.75" thickBot="1" x14ac:dyDescent="0.3"/>
    <row r="23" spans="1:6" ht="30.75" thickBot="1" x14ac:dyDescent="0.3">
      <c r="A23" s="19">
        <v>4</v>
      </c>
      <c r="B23" s="20" t="s">
        <v>189</v>
      </c>
      <c r="C23" s="20" t="s">
        <v>2</v>
      </c>
      <c r="D23" s="20" t="s">
        <v>3</v>
      </c>
      <c r="E23" s="71" t="s">
        <v>13</v>
      </c>
      <c r="F23" s="71" t="s">
        <v>14</v>
      </c>
    </row>
    <row r="24" spans="1:6" ht="15.75" thickBot="1" x14ac:dyDescent="0.3">
      <c r="A24" s="51">
        <v>4.0999999999999996</v>
      </c>
      <c r="B24" s="37" t="s">
        <v>314</v>
      </c>
      <c r="C24" s="37" t="s">
        <v>103</v>
      </c>
      <c r="D24" s="37">
        <v>4.75</v>
      </c>
      <c r="E24" s="72"/>
      <c r="F24" s="72"/>
    </row>
    <row r="25" spans="1:6" ht="15.75" thickBot="1" x14ac:dyDescent="0.3">
      <c r="A25" s="51">
        <v>4.2</v>
      </c>
      <c r="B25" s="13" t="s">
        <v>203</v>
      </c>
      <c r="C25" s="13" t="s">
        <v>103</v>
      </c>
      <c r="D25" s="37">
        <v>4.75</v>
      </c>
      <c r="E25" s="72"/>
      <c r="F25" s="72"/>
    </row>
    <row r="26" spans="1:6" ht="15.75" thickBot="1" x14ac:dyDescent="0.3">
      <c r="A26" s="14"/>
      <c r="B26" s="15"/>
      <c r="C26" s="15"/>
      <c r="D26" s="15"/>
      <c r="E26" s="68" t="s">
        <v>12</v>
      </c>
      <c r="F26" s="64">
        <f>SUM(F24:F25)</f>
        <v>0</v>
      </c>
    </row>
    <row r="27" spans="1:6" s="48" customFormat="1" ht="15.75" thickBot="1" x14ac:dyDescent="0.3">
      <c r="A27" s="47"/>
      <c r="B27" s="47"/>
      <c r="C27" s="47"/>
      <c r="D27" s="47"/>
      <c r="E27" s="76"/>
      <c r="F27" s="73"/>
    </row>
    <row r="28" spans="1:6" ht="30.75" thickBot="1" x14ac:dyDescent="0.3">
      <c r="A28" s="19">
        <v>5</v>
      </c>
      <c r="B28" s="20" t="s">
        <v>210</v>
      </c>
      <c r="C28" s="20" t="s">
        <v>2</v>
      </c>
      <c r="D28" s="20" t="s">
        <v>3</v>
      </c>
      <c r="E28" s="71" t="s">
        <v>13</v>
      </c>
      <c r="F28" s="71" t="s">
        <v>14</v>
      </c>
    </row>
    <row r="29" spans="1:6" ht="15.75" thickBot="1" x14ac:dyDescent="0.3">
      <c r="A29" s="51">
        <v>5.0999999999999996</v>
      </c>
      <c r="B29" s="37" t="s">
        <v>211</v>
      </c>
      <c r="C29" s="37" t="s">
        <v>103</v>
      </c>
      <c r="D29" s="37">
        <v>3.35</v>
      </c>
      <c r="E29" s="72"/>
      <c r="F29" s="72"/>
    </row>
    <row r="30" spans="1:6" ht="15.75" thickBot="1" x14ac:dyDescent="0.3">
      <c r="A30" s="14"/>
      <c r="B30" s="15"/>
      <c r="C30" s="15"/>
      <c r="D30" s="15"/>
      <c r="E30" s="68" t="s">
        <v>12</v>
      </c>
      <c r="F30" s="64">
        <f>F29</f>
        <v>0</v>
      </c>
    </row>
    <row r="31" spans="1:6" s="48" customFormat="1" ht="15.75" thickBot="1" x14ac:dyDescent="0.3">
      <c r="A31" s="47"/>
      <c r="B31" s="47"/>
      <c r="C31" s="47"/>
      <c r="D31" s="47"/>
      <c r="E31" s="76"/>
      <c r="F31" s="73"/>
    </row>
    <row r="32" spans="1:6" ht="30.75" thickBot="1" x14ac:dyDescent="0.3">
      <c r="A32" s="19">
        <v>6</v>
      </c>
      <c r="B32" s="20" t="s">
        <v>212</v>
      </c>
      <c r="C32" s="20" t="s">
        <v>2</v>
      </c>
      <c r="D32" s="20" t="s">
        <v>3</v>
      </c>
      <c r="E32" s="71" t="s">
        <v>13</v>
      </c>
      <c r="F32" s="71" t="s">
        <v>14</v>
      </c>
    </row>
    <row r="33" spans="1:6" ht="15.75" thickBot="1" x14ac:dyDescent="0.3">
      <c r="A33" s="51">
        <v>6.1</v>
      </c>
      <c r="B33" s="37" t="s">
        <v>213</v>
      </c>
      <c r="C33" s="37" t="s">
        <v>106</v>
      </c>
      <c r="D33" s="37">
        <v>200</v>
      </c>
      <c r="E33" s="72"/>
      <c r="F33" s="72"/>
    </row>
    <row r="34" spans="1:6" ht="15.75" thickBot="1" x14ac:dyDescent="0.3">
      <c r="A34" s="14"/>
      <c r="B34" s="15"/>
      <c r="C34" s="15"/>
      <c r="D34" s="15"/>
      <c r="E34" s="68" t="s">
        <v>12</v>
      </c>
      <c r="F34" s="64">
        <f>F33</f>
        <v>0</v>
      </c>
    </row>
    <row r="35" spans="1:6" ht="15.75" thickBot="1" x14ac:dyDescent="0.3"/>
    <row r="36" spans="1:6" ht="30.75" thickBot="1" x14ac:dyDescent="0.3">
      <c r="A36" s="19">
        <v>7</v>
      </c>
      <c r="B36" s="20" t="s">
        <v>69</v>
      </c>
      <c r="C36" s="20" t="s">
        <v>2</v>
      </c>
      <c r="D36" s="20" t="s">
        <v>3</v>
      </c>
      <c r="E36" s="71" t="s">
        <v>13</v>
      </c>
      <c r="F36" s="71" t="s">
        <v>14</v>
      </c>
    </row>
    <row r="37" spans="1:6" ht="15.75" thickBot="1" x14ac:dyDescent="0.3">
      <c r="A37" s="51">
        <v>7.1</v>
      </c>
      <c r="B37" s="37" t="s">
        <v>215</v>
      </c>
      <c r="C37" s="37" t="s">
        <v>218</v>
      </c>
      <c r="D37" s="37">
        <v>23339</v>
      </c>
      <c r="E37" s="72"/>
      <c r="F37" s="72"/>
    </row>
    <row r="38" spans="1:6" ht="15.75" thickBot="1" x14ac:dyDescent="0.3">
      <c r="A38" s="14"/>
      <c r="B38" s="15"/>
      <c r="C38" s="15"/>
      <c r="D38" s="15"/>
      <c r="E38" s="68" t="s">
        <v>12</v>
      </c>
      <c r="F38" s="64">
        <f>F37</f>
        <v>0</v>
      </c>
    </row>
    <row r="39" spans="1:6" ht="15.75" thickBot="1" x14ac:dyDescent="0.3"/>
    <row r="40" spans="1:6" ht="30.75" thickBot="1" x14ac:dyDescent="0.3">
      <c r="A40" s="19">
        <v>8</v>
      </c>
      <c r="B40" s="20" t="s">
        <v>75</v>
      </c>
      <c r="C40" s="20" t="s">
        <v>2</v>
      </c>
      <c r="D40" s="20" t="s">
        <v>3</v>
      </c>
      <c r="E40" s="71" t="s">
        <v>13</v>
      </c>
      <c r="F40" s="71" t="s">
        <v>14</v>
      </c>
    </row>
    <row r="41" spans="1:6" ht="15.75" thickBot="1" x14ac:dyDescent="0.3">
      <c r="A41" s="51">
        <v>8.1</v>
      </c>
      <c r="B41" s="37" t="s">
        <v>76</v>
      </c>
      <c r="C41" s="37" t="s">
        <v>77</v>
      </c>
      <c r="D41" s="37">
        <v>654</v>
      </c>
      <c r="E41" s="72"/>
      <c r="F41" s="72"/>
    </row>
    <row r="42" spans="1:6" ht="15.75" thickBot="1" x14ac:dyDescent="0.3">
      <c r="A42" s="14"/>
      <c r="B42" s="15"/>
      <c r="C42" s="15"/>
      <c r="D42" s="15"/>
      <c r="E42" s="68" t="s">
        <v>12</v>
      </c>
      <c r="F42" s="64">
        <f>F41</f>
        <v>0</v>
      </c>
    </row>
    <row r="43" spans="1:6" ht="15.75" thickBot="1" x14ac:dyDescent="0.3"/>
    <row r="44" spans="1:6" ht="30.75" thickBot="1" x14ac:dyDescent="0.3">
      <c r="A44" s="19">
        <v>9</v>
      </c>
      <c r="B44" s="20" t="s">
        <v>80</v>
      </c>
      <c r="C44" s="20" t="s">
        <v>2</v>
      </c>
      <c r="D44" s="20" t="s">
        <v>3</v>
      </c>
      <c r="E44" s="71" t="s">
        <v>13</v>
      </c>
      <c r="F44" s="71" t="s">
        <v>14</v>
      </c>
    </row>
    <row r="45" spans="1:6" ht="15.75" thickBot="1" x14ac:dyDescent="0.3">
      <c r="A45" s="51">
        <v>9.1</v>
      </c>
      <c r="B45" s="13" t="s">
        <v>200</v>
      </c>
      <c r="C45" s="13" t="s">
        <v>111</v>
      </c>
      <c r="D45" s="37">
        <v>326</v>
      </c>
      <c r="E45" s="72"/>
      <c r="F45" s="72"/>
    </row>
    <row r="46" spans="1:6" ht="15.75" thickBot="1" x14ac:dyDescent="0.3">
      <c r="A46" s="51">
        <v>9.1999999999999993</v>
      </c>
      <c r="B46" s="13" t="s">
        <v>82</v>
      </c>
      <c r="C46" s="13" t="s">
        <v>111</v>
      </c>
      <c r="D46" s="37">
        <v>326</v>
      </c>
      <c r="E46" s="72"/>
      <c r="F46" s="72"/>
    </row>
    <row r="47" spans="1:6" ht="15.75" thickBot="1" x14ac:dyDescent="0.3">
      <c r="A47" s="51">
        <v>9.3000000000000007</v>
      </c>
      <c r="B47" s="13" t="s">
        <v>85</v>
      </c>
      <c r="C47" s="13" t="s">
        <v>7</v>
      </c>
      <c r="D47" s="37">
        <v>1</v>
      </c>
      <c r="E47" s="72"/>
      <c r="F47" s="72"/>
    </row>
    <row r="48" spans="1:6" ht="15.75" thickBot="1" x14ac:dyDescent="0.3">
      <c r="A48" s="51">
        <v>9.4</v>
      </c>
      <c r="B48" s="13" t="s">
        <v>83</v>
      </c>
      <c r="C48" s="13" t="s">
        <v>111</v>
      </c>
      <c r="D48" s="37">
        <v>326</v>
      </c>
      <c r="E48" s="72"/>
      <c r="F48" s="72"/>
    </row>
    <row r="49" spans="1:6" ht="15.75" thickBot="1" x14ac:dyDescent="0.3">
      <c r="A49" s="14"/>
      <c r="B49" s="15"/>
      <c r="C49" s="15"/>
      <c r="D49" s="15"/>
      <c r="E49" s="68" t="s">
        <v>12</v>
      </c>
      <c r="F49" s="64">
        <f>SUM(F45:F48)</f>
        <v>0</v>
      </c>
    </row>
    <row r="50" spans="1:6" ht="15.75" thickBot="1" x14ac:dyDescent="0.3"/>
    <row r="51" spans="1:6" ht="30.75" thickBot="1" x14ac:dyDescent="0.3">
      <c r="A51" s="19">
        <v>10</v>
      </c>
      <c r="B51" s="20" t="s">
        <v>208</v>
      </c>
      <c r="C51" s="20" t="s">
        <v>2</v>
      </c>
      <c r="D51" s="20" t="s">
        <v>3</v>
      </c>
      <c r="E51" s="71" t="s">
        <v>13</v>
      </c>
      <c r="F51" s="71" t="s">
        <v>14</v>
      </c>
    </row>
    <row r="52" spans="1:6" ht="15.75" thickBot="1" x14ac:dyDescent="0.3">
      <c r="A52" s="51">
        <v>10.1</v>
      </c>
      <c r="B52" s="13" t="s">
        <v>354</v>
      </c>
      <c r="C52" s="13" t="s">
        <v>111</v>
      </c>
      <c r="D52" s="37">
        <v>122</v>
      </c>
      <c r="E52" s="72"/>
      <c r="F52" s="72"/>
    </row>
    <row r="53" spans="1:6" ht="15.75" thickBot="1" x14ac:dyDescent="0.3">
      <c r="A53" s="51">
        <v>10.199999999999999</v>
      </c>
      <c r="B53" s="13" t="s">
        <v>205</v>
      </c>
      <c r="C53" s="13" t="s">
        <v>111</v>
      </c>
      <c r="D53" s="37">
        <v>122</v>
      </c>
      <c r="E53" s="72"/>
      <c r="F53" s="72"/>
    </row>
    <row r="54" spans="1:6" ht="15.75" thickBot="1" x14ac:dyDescent="0.3">
      <c r="A54" s="51">
        <v>10.3</v>
      </c>
      <c r="B54" s="13" t="s">
        <v>206</v>
      </c>
      <c r="C54" s="13" t="s">
        <v>7</v>
      </c>
      <c r="D54" s="37">
        <v>1</v>
      </c>
      <c r="E54" s="72"/>
      <c r="F54" s="72"/>
    </row>
    <row r="55" spans="1:6" ht="15.75" thickBot="1" x14ac:dyDescent="0.3">
      <c r="A55" s="51">
        <v>10.4</v>
      </c>
      <c r="B55" s="13" t="s">
        <v>207</v>
      </c>
      <c r="C55" s="13" t="s">
        <v>111</v>
      </c>
      <c r="D55" s="37">
        <v>122</v>
      </c>
      <c r="E55" s="72"/>
      <c r="F55" s="72"/>
    </row>
    <row r="56" spans="1:6" ht="15.75" thickBot="1" x14ac:dyDescent="0.3">
      <c r="A56" s="14"/>
      <c r="B56" s="15"/>
      <c r="C56" s="15"/>
      <c r="D56" s="15"/>
      <c r="E56" s="68" t="s">
        <v>12</v>
      </c>
      <c r="F56" s="64">
        <f>SUM(F52:F55)</f>
        <v>0</v>
      </c>
    </row>
    <row r="57" spans="1:6" ht="15.75" thickBot="1" x14ac:dyDescent="0.3"/>
    <row r="58" spans="1:6" ht="30.75" thickBot="1" x14ac:dyDescent="0.3">
      <c r="A58" s="19">
        <v>11</v>
      </c>
      <c r="B58" s="20" t="s">
        <v>84</v>
      </c>
      <c r="C58" s="20" t="s">
        <v>2</v>
      </c>
      <c r="D58" s="20" t="s">
        <v>3</v>
      </c>
      <c r="E58" s="71" t="s">
        <v>13</v>
      </c>
      <c r="F58" s="71" t="s">
        <v>14</v>
      </c>
    </row>
    <row r="59" spans="1:6" ht="15.75" thickBot="1" x14ac:dyDescent="0.3">
      <c r="A59" s="51">
        <v>11.1</v>
      </c>
      <c r="B59" s="13" t="s">
        <v>86</v>
      </c>
      <c r="C59" s="13" t="s">
        <v>88</v>
      </c>
      <c r="D59" s="37">
        <v>1087</v>
      </c>
      <c r="E59" s="72"/>
      <c r="F59" s="72"/>
    </row>
    <row r="60" spans="1:6" ht="15.75" thickBot="1" x14ac:dyDescent="0.3">
      <c r="A60" s="51">
        <v>11.2</v>
      </c>
      <c r="B60" s="13" t="s">
        <v>87</v>
      </c>
      <c r="C60" s="13" t="s">
        <v>88</v>
      </c>
      <c r="D60" s="37">
        <v>1087</v>
      </c>
      <c r="E60" s="72"/>
      <c r="F60" s="72"/>
    </row>
    <row r="61" spans="1:6" ht="15.75" thickBot="1" x14ac:dyDescent="0.3">
      <c r="A61" s="51">
        <v>11.3</v>
      </c>
      <c r="B61" s="13" t="s">
        <v>89</v>
      </c>
      <c r="C61" s="13" t="s">
        <v>7</v>
      </c>
      <c r="D61" s="37">
        <v>1</v>
      </c>
      <c r="E61" s="72"/>
      <c r="F61" s="72"/>
    </row>
    <row r="62" spans="1:6" ht="15.75" thickBot="1" x14ac:dyDescent="0.3">
      <c r="A62" s="51">
        <v>11.4</v>
      </c>
      <c r="B62" s="13" t="s">
        <v>90</v>
      </c>
      <c r="C62" s="13" t="s">
        <v>111</v>
      </c>
      <c r="D62" s="37">
        <v>1449</v>
      </c>
      <c r="E62" s="72"/>
      <c r="F62" s="72"/>
    </row>
    <row r="63" spans="1:6" ht="15.75" thickBot="1" x14ac:dyDescent="0.3">
      <c r="A63" s="14"/>
      <c r="B63" s="15"/>
      <c r="C63" s="15"/>
      <c r="D63" s="15"/>
      <c r="E63" s="68" t="s">
        <v>12</v>
      </c>
      <c r="F63" s="64">
        <f>SUM(F59:F62)</f>
        <v>0</v>
      </c>
    </row>
    <row r="64" spans="1:6" ht="15.75" thickBot="1" x14ac:dyDescent="0.3"/>
    <row r="65" spans="1:6" ht="45.75" thickBot="1" x14ac:dyDescent="0.3">
      <c r="A65" s="19">
        <v>12</v>
      </c>
      <c r="B65" s="20" t="s">
        <v>358</v>
      </c>
      <c r="C65" s="20" t="s">
        <v>2</v>
      </c>
      <c r="D65" s="20" t="s">
        <v>3</v>
      </c>
      <c r="E65" s="71" t="s">
        <v>13</v>
      </c>
      <c r="F65" s="71" t="s">
        <v>14</v>
      </c>
    </row>
    <row r="66" spans="1:6" ht="15.75" thickBot="1" x14ac:dyDescent="0.3">
      <c r="A66" s="51">
        <v>12.1</v>
      </c>
      <c r="B66" s="13" t="s">
        <v>91</v>
      </c>
      <c r="C66" s="13" t="s">
        <v>95</v>
      </c>
      <c r="D66" s="37">
        <v>1</v>
      </c>
      <c r="E66" s="72"/>
      <c r="F66" s="72"/>
    </row>
    <row r="67" spans="1:6" ht="15.75" thickBot="1" x14ac:dyDescent="0.3">
      <c r="A67" s="51">
        <v>12.2</v>
      </c>
      <c r="B67" s="13" t="s">
        <v>92</v>
      </c>
      <c r="C67" s="13" t="s">
        <v>7</v>
      </c>
      <c r="D67" s="37">
        <v>1</v>
      </c>
      <c r="E67" s="72"/>
      <c r="F67" s="72"/>
    </row>
    <row r="68" spans="1:6" ht="15.75" thickBot="1" x14ac:dyDescent="0.3">
      <c r="A68" s="51">
        <v>12.3</v>
      </c>
      <c r="B68" s="13" t="s">
        <v>93</v>
      </c>
      <c r="C68" s="13" t="s">
        <v>94</v>
      </c>
      <c r="D68" s="37">
        <v>47200</v>
      </c>
      <c r="E68" s="72"/>
      <c r="F68" s="72"/>
    </row>
    <row r="69" spans="1:6" ht="15.75" thickBot="1" x14ac:dyDescent="0.3">
      <c r="A69" s="14"/>
      <c r="B69" s="15"/>
      <c r="C69" s="15"/>
      <c r="D69" s="15"/>
      <c r="E69" s="68" t="s">
        <v>12</v>
      </c>
      <c r="F69" s="64">
        <f>SUM(F66:F68)</f>
        <v>0</v>
      </c>
    </row>
    <row r="70" spans="1:6" ht="15.75" thickBot="1" x14ac:dyDescent="0.3"/>
    <row r="71" spans="1:6" ht="45.75" thickBot="1" x14ac:dyDescent="0.3">
      <c r="A71" s="19">
        <v>13</v>
      </c>
      <c r="B71" s="20" t="s">
        <v>359</v>
      </c>
      <c r="C71" s="20" t="s">
        <v>2</v>
      </c>
      <c r="D71" s="20" t="s">
        <v>3</v>
      </c>
      <c r="E71" s="71" t="s">
        <v>13</v>
      </c>
      <c r="F71" s="71" t="s">
        <v>14</v>
      </c>
    </row>
    <row r="72" spans="1:6" ht="15.75" thickBot="1" x14ac:dyDescent="0.3">
      <c r="A72" s="51">
        <v>13.1</v>
      </c>
      <c r="B72" s="13" t="s">
        <v>91</v>
      </c>
      <c r="C72" s="13" t="s">
        <v>95</v>
      </c>
      <c r="D72" s="37">
        <v>1</v>
      </c>
      <c r="E72" s="72"/>
      <c r="F72" s="72"/>
    </row>
    <row r="73" spans="1:6" ht="15.75" thickBot="1" x14ac:dyDescent="0.3">
      <c r="A73" s="51">
        <v>13.2</v>
      </c>
      <c r="B73" s="13" t="s">
        <v>92</v>
      </c>
      <c r="C73" s="13" t="s">
        <v>7</v>
      </c>
      <c r="D73" s="37">
        <v>1</v>
      </c>
      <c r="E73" s="72"/>
      <c r="F73" s="72"/>
    </row>
    <row r="74" spans="1:6" ht="15.75" thickBot="1" x14ac:dyDescent="0.3">
      <c r="A74" s="51">
        <v>13.3</v>
      </c>
      <c r="B74" s="13" t="s">
        <v>96</v>
      </c>
      <c r="C74" s="13" t="s">
        <v>94</v>
      </c>
      <c r="D74" s="37">
        <v>58150</v>
      </c>
      <c r="E74" s="72"/>
      <c r="F74" s="72"/>
    </row>
    <row r="75" spans="1:6" ht="15.75" thickBot="1" x14ac:dyDescent="0.3">
      <c r="A75" s="14"/>
      <c r="B75" s="15"/>
      <c r="C75" s="15"/>
      <c r="D75" s="15"/>
      <c r="E75" s="68" t="s">
        <v>12</v>
      </c>
      <c r="F75" s="64">
        <f>SUM(F72:F74)</f>
        <v>0</v>
      </c>
    </row>
    <row r="76" spans="1:6" s="48" customFormat="1" ht="15.75" thickBot="1" x14ac:dyDescent="0.3">
      <c r="A76" s="47"/>
      <c r="B76" s="47"/>
      <c r="C76" s="47"/>
      <c r="D76" s="47"/>
      <c r="E76" s="76"/>
      <c r="F76" s="73"/>
    </row>
    <row r="77" spans="1:6" ht="30.75" thickBot="1" x14ac:dyDescent="0.3">
      <c r="A77" s="19">
        <v>14</v>
      </c>
      <c r="B77" s="20" t="s">
        <v>357</v>
      </c>
      <c r="C77" s="20" t="s">
        <v>2</v>
      </c>
      <c r="D77" s="20" t="s">
        <v>3</v>
      </c>
      <c r="E77" s="71" t="s">
        <v>13</v>
      </c>
      <c r="F77" s="71" t="s">
        <v>14</v>
      </c>
    </row>
    <row r="78" spans="1:6" ht="15.75" thickBot="1" x14ac:dyDescent="0.3">
      <c r="A78" s="51">
        <v>14.1</v>
      </c>
      <c r="B78" s="13" t="s">
        <v>356</v>
      </c>
      <c r="C78" s="13" t="s">
        <v>94</v>
      </c>
      <c r="D78" s="37">
        <v>5760</v>
      </c>
      <c r="E78" s="72"/>
      <c r="F78" s="72"/>
    </row>
    <row r="79" spans="1:6" ht="15.75" thickBot="1" x14ac:dyDescent="0.3">
      <c r="A79" s="14"/>
      <c r="B79" s="15"/>
      <c r="C79" s="15"/>
      <c r="D79" s="15"/>
      <c r="E79" s="68" t="s">
        <v>12</v>
      </c>
      <c r="F79" s="64">
        <f>F78</f>
        <v>0</v>
      </c>
    </row>
    <row r="80" spans="1:6" s="48" customFormat="1" ht="15.75" thickBot="1" x14ac:dyDescent="0.3">
      <c r="A80" s="47"/>
      <c r="B80" s="47"/>
      <c r="C80" s="47"/>
      <c r="D80" s="47"/>
      <c r="E80" s="76"/>
      <c r="F80" s="73"/>
    </row>
    <row r="81" spans="1:6" ht="30.75" thickBot="1" x14ac:dyDescent="0.3">
      <c r="A81" s="19">
        <v>15</v>
      </c>
      <c r="B81" s="20" t="s">
        <v>209</v>
      </c>
      <c r="C81" s="20" t="s">
        <v>2</v>
      </c>
      <c r="D81" s="20" t="s">
        <v>3</v>
      </c>
      <c r="E81" s="71" t="s">
        <v>13</v>
      </c>
      <c r="F81" s="71" t="s">
        <v>14</v>
      </c>
    </row>
    <row r="82" spans="1:6" ht="15.75" thickBot="1" x14ac:dyDescent="0.3">
      <c r="A82" s="51">
        <v>15.1</v>
      </c>
      <c r="B82" s="13" t="s">
        <v>355</v>
      </c>
      <c r="C82" s="13" t="s">
        <v>94</v>
      </c>
      <c r="D82" s="37">
        <v>498000</v>
      </c>
      <c r="E82" s="72"/>
      <c r="F82" s="72"/>
    </row>
    <row r="83" spans="1:6" ht="15.75" thickBot="1" x14ac:dyDescent="0.3">
      <c r="A83" s="14"/>
      <c r="B83" s="15"/>
      <c r="C83" s="15"/>
      <c r="D83" s="15"/>
      <c r="E83" s="68" t="s">
        <v>12</v>
      </c>
      <c r="F83" s="64">
        <f>F82</f>
        <v>0</v>
      </c>
    </row>
    <row r="84" spans="1:6" s="48" customFormat="1" ht="15.75" thickBot="1" x14ac:dyDescent="0.3">
      <c r="A84" s="47"/>
      <c r="B84" s="47"/>
      <c r="C84" s="47"/>
      <c r="D84" s="47"/>
      <c r="E84" s="76"/>
      <c r="F84" s="73"/>
    </row>
    <row r="85" spans="1:6" ht="30.75" thickBot="1" x14ac:dyDescent="0.3">
      <c r="A85" s="19">
        <v>16</v>
      </c>
      <c r="B85" s="20" t="s">
        <v>165</v>
      </c>
      <c r="C85" s="20" t="s">
        <v>2</v>
      </c>
      <c r="D85" s="20" t="s">
        <v>3</v>
      </c>
      <c r="E85" s="71" t="s">
        <v>13</v>
      </c>
      <c r="F85" s="71" t="s">
        <v>14</v>
      </c>
    </row>
    <row r="86" spans="1:6" ht="15.75" thickBot="1" x14ac:dyDescent="0.3">
      <c r="A86" s="51">
        <v>16.100000000000001</v>
      </c>
      <c r="B86" s="13" t="s">
        <v>166</v>
      </c>
      <c r="C86" s="13" t="s">
        <v>103</v>
      </c>
      <c r="D86" s="13">
        <v>23</v>
      </c>
      <c r="E86" s="72"/>
      <c r="F86" s="72"/>
    </row>
    <row r="87" spans="1:6" ht="30.75" thickBot="1" x14ac:dyDescent="0.3">
      <c r="A87" s="53"/>
      <c r="B87" s="17"/>
      <c r="C87" s="17"/>
      <c r="D87" s="17"/>
      <c r="E87" s="71" t="s">
        <v>11</v>
      </c>
      <c r="F87" s="64">
        <f>F86</f>
        <v>0</v>
      </c>
    </row>
    <row r="88" spans="1:6" s="48" customFormat="1" ht="15.75" thickBot="1" x14ac:dyDescent="0.3">
      <c r="A88" s="61"/>
      <c r="B88" s="61"/>
      <c r="C88" s="61"/>
      <c r="D88" s="61"/>
      <c r="E88" s="83"/>
      <c r="F88" s="106"/>
    </row>
    <row r="89" spans="1:6" ht="30" x14ac:dyDescent="0.25">
      <c r="A89" s="103">
        <v>17</v>
      </c>
      <c r="B89" s="103" t="s">
        <v>304</v>
      </c>
      <c r="C89" s="103" t="s">
        <v>2</v>
      </c>
      <c r="D89" s="103" t="s">
        <v>3</v>
      </c>
      <c r="E89" s="81" t="s">
        <v>13</v>
      </c>
      <c r="F89" s="86" t="s">
        <v>14</v>
      </c>
    </row>
    <row r="90" spans="1:6" ht="29.25" thickBot="1" x14ac:dyDescent="0.3">
      <c r="A90" s="101">
        <v>17.100000000000001</v>
      </c>
      <c r="B90" s="13" t="s">
        <v>61</v>
      </c>
      <c r="C90" s="13" t="s">
        <v>60</v>
      </c>
      <c r="D90" s="13">
        <v>1</v>
      </c>
      <c r="E90" s="72"/>
      <c r="F90" s="72"/>
    </row>
    <row r="91" spans="1:6" ht="28.5" x14ac:dyDescent="0.25">
      <c r="A91" s="100">
        <v>17.2</v>
      </c>
      <c r="B91" s="100" t="s">
        <v>62</v>
      </c>
      <c r="C91" s="105" t="s">
        <v>60</v>
      </c>
      <c r="D91" s="100">
        <v>11</v>
      </c>
      <c r="E91" s="102"/>
      <c r="F91" s="102"/>
    </row>
    <row r="92" spans="1:6" ht="30.75" thickBot="1" x14ac:dyDescent="0.3">
      <c r="A92" s="104"/>
      <c r="B92" s="17"/>
      <c r="C92" s="17"/>
      <c r="D92" s="17"/>
      <c r="E92" s="82" t="s">
        <v>11</v>
      </c>
      <c r="F92" s="64">
        <f>SUM(F90:F91)</f>
        <v>0</v>
      </c>
    </row>
    <row r="93" spans="1:6" s="48" customFormat="1" x14ac:dyDescent="0.25">
      <c r="A93" s="61"/>
      <c r="B93" s="61"/>
      <c r="C93" s="61"/>
      <c r="D93" s="61"/>
      <c r="E93" s="83"/>
      <c r="F93" s="106"/>
    </row>
    <row r="94" spans="1:6" s="48" customFormat="1" x14ac:dyDescent="0.25">
      <c r="A94" s="61"/>
      <c r="B94" s="61"/>
      <c r="C94" s="61"/>
      <c r="D94" s="61"/>
      <c r="E94" s="83"/>
      <c r="F94" s="106"/>
    </row>
    <row r="95" spans="1:6" s="48" customFormat="1" x14ac:dyDescent="0.25">
      <c r="A95" s="61"/>
      <c r="B95" s="61"/>
      <c r="C95" s="61"/>
      <c r="D95" s="61"/>
      <c r="E95" s="83"/>
      <c r="F95" s="106"/>
    </row>
    <row r="96" spans="1:6" s="48" customFormat="1" x14ac:dyDescent="0.25">
      <c r="A96" s="61"/>
      <c r="B96" s="61"/>
      <c r="C96" s="61"/>
      <c r="D96" s="61"/>
      <c r="E96" s="83"/>
      <c r="F96" s="106"/>
    </row>
    <row r="97" spans="1:6" s="48" customFormat="1" x14ac:dyDescent="0.25">
      <c r="A97" s="61"/>
      <c r="B97" s="61"/>
      <c r="C97" s="61"/>
      <c r="D97" s="61"/>
      <c r="E97" s="83"/>
      <c r="F97" s="106"/>
    </row>
    <row r="98" spans="1:6" s="48" customFormat="1" x14ac:dyDescent="0.25">
      <c r="A98" s="61"/>
      <c r="B98" s="61"/>
      <c r="C98" s="61"/>
      <c r="D98" s="61"/>
      <c r="E98" s="83"/>
      <c r="F98" s="106"/>
    </row>
    <row r="99" spans="1:6" s="48" customFormat="1" x14ac:dyDescent="0.25">
      <c r="A99" s="47"/>
      <c r="B99" s="47"/>
      <c r="C99" s="47"/>
      <c r="D99" s="47"/>
      <c r="E99" s="76"/>
      <c r="F99" s="73"/>
    </row>
    <row r="100" spans="1:6" s="48" customFormat="1" ht="15.75" thickBot="1" x14ac:dyDescent="0.3">
      <c r="E100" s="77"/>
      <c r="F100" s="77"/>
    </row>
    <row r="101" spans="1:6" x14ac:dyDescent="0.25">
      <c r="B101" s="107" t="s">
        <v>331</v>
      </c>
      <c r="C101" s="23" t="s">
        <v>52</v>
      </c>
    </row>
    <row r="102" spans="1:6" x14ac:dyDescent="0.25">
      <c r="B102" s="108"/>
      <c r="C102" s="27" t="s">
        <v>53</v>
      </c>
    </row>
    <row r="103" spans="1:6" ht="15.75" thickBot="1" x14ac:dyDescent="0.3">
      <c r="B103" s="109"/>
      <c r="C103" s="24"/>
    </row>
    <row r="104" spans="1:6" ht="39.75" customHeight="1" thickBot="1" x14ac:dyDescent="0.3">
      <c r="B104" s="54" t="s">
        <v>99</v>
      </c>
      <c r="C104" s="92">
        <f>F9</f>
        <v>0</v>
      </c>
    </row>
    <row r="105" spans="1:6" ht="39.75" customHeight="1" thickBot="1" x14ac:dyDescent="0.3">
      <c r="B105" s="39" t="s">
        <v>266</v>
      </c>
      <c r="C105" s="85">
        <f>F16</f>
        <v>0</v>
      </c>
    </row>
    <row r="106" spans="1:6" ht="30.75" thickBot="1" x14ac:dyDescent="0.3">
      <c r="B106" s="38" t="s">
        <v>317</v>
      </c>
      <c r="C106" s="93">
        <f>F21</f>
        <v>0</v>
      </c>
    </row>
    <row r="107" spans="1:6" ht="39.75" customHeight="1" thickBot="1" x14ac:dyDescent="0.3">
      <c r="B107" s="38" t="s">
        <v>323</v>
      </c>
      <c r="C107" s="93">
        <f>F26</f>
        <v>0</v>
      </c>
    </row>
    <row r="108" spans="1:6" ht="39.75" customHeight="1" thickBot="1" x14ac:dyDescent="0.3">
      <c r="B108" s="38" t="s">
        <v>267</v>
      </c>
      <c r="C108" s="93">
        <f>F30</f>
        <v>0</v>
      </c>
    </row>
    <row r="109" spans="1:6" ht="39.75" customHeight="1" thickBot="1" x14ac:dyDescent="0.3">
      <c r="B109" s="38" t="s">
        <v>268</v>
      </c>
      <c r="C109" s="93">
        <f>F34</f>
        <v>0</v>
      </c>
    </row>
    <row r="110" spans="1:6" ht="39.75" customHeight="1" thickBot="1" x14ac:dyDescent="0.3">
      <c r="B110" s="38" t="s">
        <v>269</v>
      </c>
      <c r="C110" s="93">
        <f>F38</f>
        <v>0</v>
      </c>
    </row>
    <row r="111" spans="1:6" ht="39.75" customHeight="1" thickBot="1" x14ac:dyDescent="0.3">
      <c r="B111" s="38" t="s">
        <v>360</v>
      </c>
      <c r="C111" s="93">
        <f>F42</f>
        <v>0</v>
      </c>
    </row>
    <row r="112" spans="1:6" ht="39.75" customHeight="1" thickBot="1" x14ac:dyDescent="0.3">
      <c r="B112" s="54" t="s">
        <v>272</v>
      </c>
      <c r="C112" s="92">
        <f>F49</f>
        <v>0</v>
      </c>
    </row>
    <row r="113" spans="2:3" ht="39.75" customHeight="1" thickBot="1" x14ac:dyDescent="0.3">
      <c r="B113" s="39" t="s">
        <v>214</v>
      </c>
      <c r="C113" s="85">
        <f>F56</f>
        <v>0</v>
      </c>
    </row>
    <row r="114" spans="2:3" ht="39.75" customHeight="1" thickBot="1" x14ac:dyDescent="0.3">
      <c r="B114" s="39" t="s">
        <v>270</v>
      </c>
      <c r="C114" s="85">
        <f>F63</f>
        <v>0</v>
      </c>
    </row>
    <row r="115" spans="2:3" ht="39.75" customHeight="1" thickBot="1" x14ac:dyDescent="0.3">
      <c r="B115" s="39" t="s">
        <v>363</v>
      </c>
      <c r="C115" s="85">
        <f>F69</f>
        <v>0</v>
      </c>
    </row>
    <row r="116" spans="2:3" ht="39.75" customHeight="1" thickBot="1" x14ac:dyDescent="0.3">
      <c r="B116" s="39" t="s">
        <v>362</v>
      </c>
      <c r="C116" s="85">
        <f>F75</f>
        <v>0</v>
      </c>
    </row>
    <row r="117" spans="2:3" ht="39.75" customHeight="1" thickBot="1" x14ac:dyDescent="0.3">
      <c r="B117" s="39" t="s">
        <v>361</v>
      </c>
      <c r="C117" s="85">
        <f>F79</f>
        <v>0</v>
      </c>
    </row>
    <row r="118" spans="2:3" ht="39.75" customHeight="1" thickBot="1" x14ac:dyDescent="0.3">
      <c r="B118" s="39" t="s">
        <v>273</v>
      </c>
      <c r="C118" s="85">
        <f>F83</f>
        <v>0</v>
      </c>
    </row>
    <row r="119" spans="2:3" ht="39.75" customHeight="1" thickBot="1" x14ac:dyDescent="0.3">
      <c r="B119" s="39" t="s">
        <v>271</v>
      </c>
      <c r="C119" s="85">
        <f>F87</f>
        <v>0</v>
      </c>
    </row>
    <row r="120" spans="2:3" ht="39.75" customHeight="1" thickBot="1" x14ac:dyDescent="0.3">
      <c r="B120" s="39" t="s">
        <v>368</v>
      </c>
      <c r="C120" s="85">
        <f>F92</f>
        <v>0</v>
      </c>
    </row>
    <row r="121" spans="2:3" ht="44.45" customHeight="1" thickBot="1" x14ac:dyDescent="0.3">
      <c r="B121" s="28" t="s">
        <v>58</v>
      </c>
      <c r="C121" s="85">
        <f>SUM(C104:C120)</f>
        <v>0</v>
      </c>
    </row>
  </sheetData>
  <mergeCells count="3">
    <mergeCell ref="A5:A8"/>
    <mergeCell ref="B5:B8"/>
    <mergeCell ref="B101:B103"/>
  </mergeCells>
  <pageMargins left="0.7" right="0.7" top="0.75" bottom="0.75" header="0.3" footer="0.3"/>
  <pageSetup paperSize="0" orientation="portrait" horizontalDpi="0" verticalDpi="0" copies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4"/>
  <sheetViews>
    <sheetView zoomScaleNormal="100" workbookViewId="0">
      <selection activeCell="E45" sqref="E45"/>
    </sheetView>
  </sheetViews>
  <sheetFormatPr defaultRowHeight="15" x14ac:dyDescent="0.25"/>
  <cols>
    <col min="1" max="1" width="5.28515625" customWidth="1"/>
    <col min="2" max="2" width="55.7109375" customWidth="1"/>
    <col min="3" max="3" width="18.5703125" customWidth="1"/>
    <col min="4" max="4" width="13" customWidth="1"/>
    <col min="5" max="5" width="25" style="87" bestFit="1" customWidth="1"/>
    <col min="6" max="6" width="29.28515625" style="87" bestFit="1" customWidth="1"/>
    <col min="8" max="8" width="28.5703125" bestFit="1" customWidth="1"/>
    <col min="9" max="9" width="73.42578125" customWidth="1"/>
  </cols>
  <sheetData>
    <row r="1" spans="1:6" ht="15.75" thickBot="1" x14ac:dyDescent="0.3">
      <c r="A1" s="42">
        <v>1</v>
      </c>
      <c r="B1" s="2" t="s">
        <v>180</v>
      </c>
      <c r="C1" s="3" t="s">
        <v>2</v>
      </c>
      <c r="D1" s="2" t="s">
        <v>3</v>
      </c>
      <c r="E1" s="68" t="s">
        <v>4</v>
      </c>
      <c r="F1" s="68" t="s">
        <v>5</v>
      </c>
    </row>
    <row r="2" spans="1:6" ht="43.5" thickBot="1" x14ac:dyDescent="0.3">
      <c r="A2" s="4"/>
      <c r="B2" s="8" t="s">
        <v>8</v>
      </c>
      <c r="C2" s="8" t="s">
        <v>7</v>
      </c>
      <c r="D2" s="7"/>
      <c r="E2" s="69"/>
      <c r="F2" s="69"/>
    </row>
    <row r="3" spans="1:6" ht="15.75" thickBot="1" x14ac:dyDescent="0.3">
      <c r="A3" s="4"/>
      <c r="B3" s="8" t="s">
        <v>9</v>
      </c>
      <c r="C3" s="8" t="s">
        <v>7</v>
      </c>
      <c r="D3" s="7"/>
      <c r="E3" s="69"/>
      <c r="F3" s="69"/>
    </row>
    <row r="4" spans="1:6" ht="15.75" thickBot="1" x14ac:dyDescent="0.3">
      <c r="A4" s="113"/>
      <c r="B4" s="116" t="s">
        <v>10</v>
      </c>
      <c r="C4" s="8"/>
      <c r="D4" s="7"/>
      <c r="E4" s="69"/>
      <c r="F4" s="69"/>
    </row>
    <row r="5" spans="1:6" ht="15.75" thickBot="1" x14ac:dyDescent="0.3">
      <c r="A5" s="114"/>
      <c r="B5" s="117"/>
      <c r="C5" s="8"/>
      <c r="D5" s="7"/>
      <c r="E5" s="69"/>
      <c r="F5" s="69"/>
    </row>
    <row r="6" spans="1:6" ht="15.75" thickBot="1" x14ac:dyDescent="0.3">
      <c r="A6" s="114"/>
      <c r="B6" s="117"/>
      <c r="C6" s="8"/>
      <c r="D6" s="7"/>
      <c r="E6" s="69"/>
      <c r="F6" s="69"/>
    </row>
    <row r="7" spans="1:6" ht="15.75" thickBot="1" x14ac:dyDescent="0.3">
      <c r="A7" s="115"/>
      <c r="B7" s="118"/>
      <c r="C7" s="8"/>
      <c r="D7" s="7"/>
      <c r="E7" s="69"/>
      <c r="F7" s="69"/>
    </row>
    <row r="8" spans="1:6" ht="15.75" thickBot="1" x14ac:dyDescent="0.3">
      <c r="A8" s="9"/>
      <c r="B8" s="2" t="s">
        <v>11</v>
      </c>
      <c r="C8" s="10"/>
      <c r="D8" s="11"/>
      <c r="E8" s="68" t="s">
        <v>12</v>
      </c>
      <c r="F8" s="65">
        <f>SUM(F2:F7)</f>
        <v>0</v>
      </c>
    </row>
    <row r="9" spans="1:6" ht="15.75" thickBot="1" x14ac:dyDescent="0.3"/>
    <row r="10" spans="1:6" ht="15.75" thickBot="1" x14ac:dyDescent="0.3">
      <c r="A10" s="19">
        <v>2</v>
      </c>
      <c r="B10" s="20" t="s">
        <v>69</v>
      </c>
      <c r="C10" s="20" t="s">
        <v>2</v>
      </c>
      <c r="D10" s="20" t="s">
        <v>3</v>
      </c>
      <c r="E10" s="88" t="s">
        <v>13</v>
      </c>
      <c r="F10" s="88" t="s">
        <v>14</v>
      </c>
    </row>
    <row r="11" spans="1:6" ht="15.75" thickBot="1" x14ac:dyDescent="0.3">
      <c r="A11" s="40">
        <v>2.1</v>
      </c>
      <c r="B11" s="37" t="s">
        <v>308</v>
      </c>
      <c r="C11" s="37" t="s">
        <v>218</v>
      </c>
      <c r="D11" s="13">
        <v>12259</v>
      </c>
      <c r="E11" s="89"/>
      <c r="F11" s="89"/>
    </row>
    <row r="12" spans="1:6" ht="15.75" thickBot="1" x14ac:dyDescent="0.3">
      <c r="A12" s="14"/>
      <c r="B12" s="15"/>
      <c r="C12" s="15"/>
      <c r="D12" s="15"/>
      <c r="E12" s="68" t="s">
        <v>12</v>
      </c>
      <c r="F12" s="64">
        <f>F11</f>
        <v>0</v>
      </c>
    </row>
    <row r="13" spans="1:6" ht="15.75" thickBot="1" x14ac:dyDescent="0.3"/>
    <row r="14" spans="1:6" ht="30.75" thickBot="1" x14ac:dyDescent="0.3">
      <c r="A14" s="19">
        <v>3</v>
      </c>
      <c r="B14" s="20" t="s">
        <v>107</v>
      </c>
      <c r="C14" s="20" t="s">
        <v>2</v>
      </c>
      <c r="D14" s="20" t="s">
        <v>3</v>
      </c>
      <c r="E14" s="88" t="s">
        <v>13</v>
      </c>
      <c r="F14" s="88" t="s">
        <v>14</v>
      </c>
    </row>
    <row r="15" spans="1:6" ht="15.75" thickBot="1" x14ac:dyDescent="0.3">
      <c r="A15" s="40">
        <v>3.1</v>
      </c>
      <c r="B15" s="13" t="s">
        <v>307</v>
      </c>
      <c r="C15" s="13" t="s">
        <v>106</v>
      </c>
      <c r="D15" s="13">
        <v>21482</v>
      </c>
      <c r="E15" s="89"/>
      <c r="F15" s="89"/>
    </row>
    <row r="16" spans="1:6" ht="15.75" thickBot="1" x14ac:dyDescent="0.3">
      <c r="A16" s="40">
        <v>3.2</v>
      </c>
      <c r="B16" s="13" t="s">
        <v>108</v>
      </c>
      <c r="C16" s="13" t="s">
        <v>7</v>
      </c>
      <c r="D16" s="13">
        <v>1</v>
      </c>
      <c r="E16" s="89"/>
      <c r="F16" s="89"/>
    </row>
    <row r="17" spans="1:6" ht="15.75" thickBot="1" x14ac:dyDescent="0.3">
      <c r="A17" s="40">
        <v>3.3</v>
      </c>
      <c r="B17" s="13" t="s">
        <v>109</v>
      </c>
      <c r="C17" s="13" t="s">
        <v>7</v>
      </c>
      <c r="D17" s="13">
        <v>1</v>
      </c>
      <c r="E17" s="89"/>
      <c r="F17" s="89"/>
    </row>
    <row r="18" spans="1:6" ht="15.75" thickBot="1" x14ac:dyDescent="0.3">
      <c r="A18" s="40">
        <v>3.4</v>
      </c>
      <c r="B18" s="13" t="s">
        <v>110</v>
      </c>
      <c r="C18" s="13" t="s">
        <v>106</v>
      </c>
      <c r="D18" s="13">
        <f>D15</f>
        <v>21482</v>
      </c>
      <c r="E18" s="89"/>
      <c r="F18" s="89"/>
    </row>
    <row r="19" spans="1:6" ht="15.75" thickBot="1" x14ac:dyDescent="0.3">
      <c r="A19" s="14"/>
      <c r="B19" s="15"/>
      <c r="C19" s="15"/>
      <c r="D19" s="15"/>
      <c r="E19" s="68" t="s">
        <v>12</v>
      </c>
      <c r="F19" s="64">
        <f>SUM(F15:F18)</f>
        <v>0</v>
      </c>
    </row>
    <row r="20" spans="1:6" ht="15.75" thickBot="1" x14ac:dyDescent="0.3"/>
    <row r="21" spans="1:6" ht="30.75" thickBot="1" x14ac:dyDescent="0.3">
      <c r="A21" s="19">
        <v>4</v>
      </c>
      <c r="B21" s="20" t="s">
        <v>84</v>
      </c>
      <c r="C21" s="20" t="s">
        <v>2</v>
      </c>
      <c r="D21" s="20" t="s">
        <v>3</v>
      </c>
      <c r="E21" s="88" t="s">
        <v>13</v>
      </c>
      <c r="F21" s="88" t="s">
        <v>14</v>
      </c>
    </row>
    <row r="22" spans="1:6" ht="15.75" thickBot="1" x14ac:dyDescent="0.3">
      <c r="A22" s="40">
        <v>4.0999999999999996</v>
      </c>
      <c r="B22" s="13" t="s">
        <v>86</v>
      </c>
      <c r="C22" s="13" t="s">
        <v>88</v>
      </c>
      <c r="D22" s="13">
        <v>91.5</v>
      </c>
      <c r="E22" s="89"/>
      <c r="F22" s="89"/>
    </row>
    <row r="23" spans="1:6" ht="15.75" thickBot="1" x14ac:dyDescent="0.3">
      <c r="A23" s="40">
        <v>4.2</v>
      </c>
      <c r="B23" s="13" t="s">
        <v>87</v>
      </c>
      <c r="C23" s="13" t="s">
        <v>88</v>
      </c>
      <c r="D23" s="13">
        <v>91.5</v>
      </c>
      <c r="E23" s="89"/>
      <c r="F23" s="89"/>
    </row>
    <row r="24" spans="1:6" ht="15.75" thickBot="1" x14ac:dyDescent="0.3">
      <c r="A24" s="40">
        <v>4.3</v>
      </c>
      <c r="B24" s="13" t="s">
        <v>89</v>
      </c>
      <c r="C24" s="13" t="s">
        <v>7</v>
      </c>
      <c r="D24" s="13">
        <v>1</v>
      </c>
      <c r="E24" s="89"/>
      <c r="F24" s="89"/>
    </row>
    <row r="25" spans="1:6" ht="15.75" thickBot="1" x14ac:dyDescent="0.3">
      <c r="A25" s="40">
        <v>4.4000000000000004</v>
      </c>
      <c r="B25" s="13" t="s">
        <v>90</v>
      </c>
      <c r="C25" s="13" t="s">
        <v>111</v>
      </c>
      <c r="D25" s="13">
        <v>122</v>
      </c>
      <c r="E25" s="89"/>
      <c r="F25" s="89"/>
    </row>
    <row r="26" spans="1:6" ht="15.75" thickBot="1" x14ac:dyDescent="0.3">
      <c r="A26" s="14"/>
      <c r="B26" s="15"/>
      <c r="C26" s="15"/>
      <c r="D26" s="15"/>
      <c r="E26" s="68" t="s">
        <v>12</v>
      </c>
      <c r="F26" s="64">
        <f>SUM(F22:F25)</f>
        <v>0</v>
      </c>
    </row>
    <row r="27" spans="1:6" ht="15.75" thickBot="1" x14ac:dyDescent="0.3"/>
    <row r="28" spans="1:6" ht="30.75" thickBot="1" x14ac:dyDescent="0.3">
      <c r="A28" s="19">
        <v>5</v>
      </c>
      <c r="B28" s="20" t="s">
        <v>326</v>
      </c>
      <c r="C28" s="20" t="s">
        <v>2</v>
      </c>
      <c r="D28" s="20" t="s">
        <v>3</v>
      </c>
      <c r="E28" s="88" t="s">
        <v>13</v>
      </c>
      <c r="F28" s="88" t="s">
        <v>14</v>
      </c>
    </row>
    <row r="29" spans="1:6" ht="15.75" thickBot="1" x14ac:dyDescent="0.3">
      <c r="A29" s="40">
        <v>5.0999999999999996</v>
      </c>
      <c r="B29" s="37" t="s">
        <v>314</v>
      </c>
      <c r="C29" s="37" t="s">
        <v>112</v>
      </c>
      <c r="D29" s="13">
        <v>2.2000000000000002</v>
      </c>
      <c r="E29" s="89"/>
      <c r="F29" s="89"/>
    </row>
    <row r="30" spans="1:6" ht="15.75" thickBot="1" x14ac:dyDescent="0.3">
      <c r="A30" s="40">
        <v>5.2</v>
      </c>
      <c r="B30" s="13" t="s">
        <v>201</v>
      </c>
      <c r="C30" s="13" t="s">
        <v>112</v>
      </c>
      <c r="D30" s="13">
        <v>2.2000000000000002</v>
      </c>
      <c r="E30" s="89"/>
      <c r="F30" s="89"/>
    </row>
    <row r="31" spans="1:6" ht="15.75" thickBot="1" x14ac:dyDescent="0.3">
      <c r="A31" s="14"/>
      <c r="B31" s="15"/>
      <c r="C31" s="15"/>
      <c r="D31" s="15"/>
      <c r="E31" s="68" t="s">
        <v>12</v>
      </c>
      <c r="F31" s="64">
        <f>SUM(F29:F30)</f>
        <v>0</v>
      </c>
    </row>
    <row r="32" spans="1:6" s="48" customFormat="1" ht="15.75" thickBot="1" x14ac:dyDescent="0.3">
      <c r="A32" s="47"/>
      <c r="B32" s="47"/>
      <c r="C32" s="47"/>
      <c r="D32" s="47"/>
      <c r="E32" s="76"/>
      <c r="F32" s="90"/>
    </row>
    <row r="33" spans="1:6" ht="30.75" thickBot="1" x14ac:dyDescent="0.3">
      <c r="A33" s="19">
        <v>6</v>
      </c>
      <c r="B33" s="20" t="s">
        <v>325</v>
      </c>
      <c r="C33" s="20" t="s">
        <v>2</v>
      </c>
      <c r="D33" s="20" t="s">
        <v>3</v>
      </c>
      <c r="E33" s="88" t="s">
        <v>13</v>
      </c>
      <c r="F33" s="88" t="s">
        <v>14</v>
      </c>
    </row>
    <row r="34" spans="1:6" ht="15.75" thickBot="1" x14ac:dyDescent="0.3">
      <c r="A34" s="51">
        <v>6.1</v>
      </c>
      <c r="B34" s="37" t="s">
        <v>314</v>
      </c>
      <c r="C34" s="37" t="s">
        <v>112</v>
      </c>
      <c r="D34" s="13">
        <v>2.2000000000000002</v>
      </c>
      <c r="E34" s="89"/>
      <c r="F34" s="89"/>
    </row>
    <row r="35" spans="1:6" ht="15.75" thickBot="1" x14ac:dyDescent="0.3">
      <c r="A35" s="51">
        <v>6.2</v>
      </c>
      <c r="B35" s="13" t="s">
        <v>221</v>
      </c>
      <c r="C35" s="13" t="s">
        <v>112</v>
      </c>
      <c r="D35" s="13">
        <v>2.2000000000000002</v>
      </c>
      <c r="E35" s="89"/>
      <c r="F35" s="89"/>
    </row>
    <row r="36" spans="1:6" ht="15.75" thickBot="1" x14ac:dyDescent="0.3">
      <c r="A36" s="14"/>
      <c r="B36" s="15"/>
      <c r="C36" s="15"/>
      <c r="D36" s="15"/>
      <c r="E36" s="68" t="s">
        <v>12</v>
      </c>
      <c r="F36" s="64">
        <f>SUM(F34:F35)</f>
        <v>0</v>
      </c>
    </row>
    <row r="37" spans="1:6" ht="15.75" thickBot="1" x14ac:dyDescent="0.3"/>
    <row r="38" spans="1:6" ht="30.75" thickBot="1" x14ac:dyDescent="0.3">
      <c r="A38" s="19">
        <v>7</v>
      </c>
      <c r="B38" s="20" t="s">
        <v>329</v>
      </c>
      <c r="C38" s="20" t="s">
        <v>2</v>
      </c>
      <c r="D38" s="20" t="s">
        <v>3</v>
      </c>
      <c r="E38" s="88" t="s">
        <v>13</v>
      </c>
      <c r="F38" s="88" t="s">
        <v>14</v>
      </c>
    </row>
    <row r="39" spans="1:6" ht="15.75" thickBot="1" x14ac:dyDescent="0.3">
      <c r="A39" s="40">
        <v>7.1</v>
      </c>
      <c r="B39" s="13" t="s">
        <v>91</v>
      </c>
      <c r="C39" s="13" t="s">
        <v>95</v>
      </c>
      <c r="D39" s="13">
        <v>1</v>
      </c>
      <c r="E39" s="89"/>
      <c r="F39" s="89"/>
    </row>
    <row r="40" spans="1:6" ht="15.75" thickBot="1" x14ac:dyDescent="0.3">
      <c r="A40" s="40">
        <v>7.2</v>
      </c>
      <c r="B40" s="13" t="s">
        <v>92</v>
      </c>
      <c r="C40" s="13" t="s">
        <v>7</v>
      </c>
      <c r="D40" s="13">
        <v>1</v>
      </c>
      <c r="E40" s="89"/>
      <c r="F40" s="89"/>
    </row>
    <row r="41" spans="1:6" ht="15.75" thickBot="1" x14ac:dyDescent="0.3">
      <c r="A41" s="40">
        <v>7.3</v>
      </c>
      <c r="B41" s="13" t="s">
        <v>93</v>
      </c>
      <c r="C41" s="13" t="s">
        <v>94</v>
      </c>
      <c r="D41" s="13">
        <v>21540</v>
      </c>
      <c r="E41" s="89"/>
      <c r="F41" s="89"/>
    </row>
    <row r="42" spans="1:6" ht="15.75" thickBot="1" x14ac:dyDescent="0.3">
      <c r="A42" s="14"/>
      <c r="B42" s="15"/>
      <c r="C42" s="15"/>
      <c r="D42" s="15"/>
      <c r="E42" s="68" t="s">
        <v>12</v>
      </c>
      <c r="F42" s="64">
        <f>SUM(F39:F41)</f>
        <v>0</v>
      </c>
    </row>
    <row r="43" spans="1:6" ht="15.75" thickBot="1" x14ac:dyDescent="0.3"/>
    <row r="44" spans="1:6" x14ac:dyDescent="0.25">
      <c r="B44" s="107" t="s">
        <v>330</v>
      </c>
      <c r="C44" s="23" t="s">
        <v>52</v>
      </c>
    </row>
    <row r="45" spans="1:6" x14ac:dyDescent="0.25">
      <c r="B45" s="108"/>
      <c r="C45" s="27" t="s">
        <v>53</v>
      </c>
    </row>
    <row r="46" spans="1:6" ht="15.75" thickBot="1" x14ac:dyDescent="0.3">
      <c r="B46" s="109"/>
      <c r="C46" s="24"/>
    </row>
    <row r="47" spans="1:6" ht="33.75" customHeight="1" thickBot="1" x14ac:dyDescent="0.3">
      <c r="B47" s="54" t="s">
        <v>223</v>
      </c>
      <c r="C47" s="92">
        <f>F8</f>
        <v>0</v>
      </c>
    </row>
    <row r="48" spans="1:6" ht="33.75" customHeight="1" thickBot="1" x14ac:dyDescent="0.3">
      <c r="B48" s="39" t="s">
        <v>263</v>
      </c>
      <c r="C48" s="85">
        <f>F12</f>
        <v>0</v>
      </c>
    </row>
    <row r="49" spans="2:3" ht="30.75" thickBot="1" x14ac:dyDescent="0.3">
      <c r="B49" s="38" t="s">
        <v>264</v>
      </c>
      <c r="C49" s="93">
        <f>F19</f>
        <v>0</v>
      </c>
    </row>
    <row r="50" spans="2:3" ht="33.75" customHeight="1" thickBot="1" x14ac:dyDescent="0.3">
      <c r="B50" s="38" t="s">
        <v>265</v>
      </c>
      <c r="C50" s="93">
        <f>F26</f>
        <v>0</v>
      </c>
    </row>
    <row r="51" spans="2:3" ht="30.75" thickBot="1" x14ac:dyDescent="0.3">
      <c r="B51" s="38" t="s">
        <v>324</v>
      </c>
      <c r="C51" s="93">
        <f>F31</f>
        <v>0</v>
      </c>
    </row>
    <row r="52" spans="2:3" ht="30.75" thickBot="1" x14ac:dyDescent="0.3">
      <c r="B52" s="38" t="s">
        <v>327</v>
      </c>
      <c r="C52" s="93">
        <f>F36</f>
        <v>0</v>
      </c>
    </row>
    <row r="53" spans="2:3" ht="30.75" thickBot="1" x14ac:dyDescent="0.3">
      <c r="B53" s="54" t="s">
        <v>328</v>
      </c>
      <c r="C53" s="92">
        <f>F42</f>
        <v>0</v>
      </c>
    </row>
    <row r="54" spans="2:3" ht="44.45" customHeight="1" thickBot="1" x14ac:dyDescent="0.3">
      <c r="B54" s="28" t="s">
        <v>222</v>
      </c>
      <c r="C54" s="85">
        <f>SUM(C47:C53)</f>
        <v>0</v>
      </c>
    </row>
  </sheetData>
  <mergeCells count="3">
    <mergeCell ref="A4:A7"/>
    <mergeCell ref="B4:B7"/>
    <mergeCell ref="B44:B4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9"/>
  <sheetViews>
    <sheetView topLeftCell="A16" workbookViewId="0">
      <selection activeCell="E11" sqref="E11"/>
    </sheetView>
  </sheetViews>
  <sheetFormatPr defaultRowHeight="15" x14ac:dyDescent="0.25"/>
  <cols>
    <col min="1" max="1" width="35.5703125" customWidth="1"/>
    <col min="2" max="2" width="55.28515625" customWidth="1"/>
    <col min="4" max="5" width="9.140625" customWidth="1"/>
  </cols>
  <sheetData>
    <row r="1" spans="1:2" x14ac:dyDescent="0.25">
      <c r="A1" s="36" t="s">
        <v>97</v>
      </c>
      <c r="B1" s="43" t="s">
        <v>71</v>
      </c>
    </row>
    <row r="2" spans="1:2" x14ac:dyDescent="0.25">
      <c r="A2" s="44" t="s">
        <v>72</v>
      </c>
      <c r="B2" s="44"/>
    </row>
    <row r="3" spans="1:2" x14ac:dyDescent="0.25">
      <c r="A3" s="44" t="s">
        <v>73</v>
      </c>
      <c r="B3" s="44"/>
    </row>
    <row r="4" spans="1:2" x14ac:dyDescent="0.25">
      <c r="A4" s="44" t="s">
        <v>74</v>
      </c>
      <c r="B4" s="44"/>
    </row>
    <row r="5" spans="1:2" ht="15.75" thickBot="1" x14ac:dyDescent="0.3"/>
    <row r="6" spans="1:2" x14ac:dyDescent="0.25">
      <c r="A6" s="36" t="s">
        <v>98</v>
      </c>
      <c r="B6" s="43" t="s">
        <v>71</v>
      </c>
    </row>
    <row r="7" spans="1:2" x14ac:dyDescent="0.25">
      <c r="A7" s="44" t="s">
        <v>72</v>
      </c>
      <c r="B7" s="44"/>
    </row>
    <row r="8" spans="1:2" x14ac:dyDescent="0.25">
      <c r="A8" s="44" t="s">
        <v>73</v>
      </c>
      <c r="B8" s="44"/>
    </row>
    <row r="9" spans="1:2" x14ac:dyDescent="0.25">
      <c r="A9" s="44" t="s">
        <v>74</v>
      </c>
      <c r="B9" s="44"/>
    </row>
    <row r="10" spans="1:2" ht="15.75" thickBot="1" x14ac:dyDescent="0.3"/>
    <row r="11" spans="1:2" ht="28.5" customHeight="1" x14ac:dyDescent="0.25">
      <c r="A11" s="52" t="s">
        <v>227</v>
      </c>
      <c r="B11" s="43" t="s">
        <v>71</v>
      </c>
    </row>
    <row r="12" spans="1:2" x14ac:dyDescent="0.25">
      <c r="A12" s="44" t="s">
        <v>72</v>
      </c>
      <c r="B12" s="44"/>
    </row>
    <row r="13" spans="1:2" x14ac:dyDescent="0.25">
      <c r="A13" s="44" t="s">
        <v>73</v>
      </c>
      <c r="B13" s="44"/>
    </row>
    <row r="14" spans="1:2" x14ac:dyDescent="0.25">
      <c r="A14" s="44" t="s">
        <v>74</v>
      </c>
      <c r="B14" s="44"/>
    </row>
    <row r="15" spans="1:2" ht="15.75" thickBot="1" x14ac:dyDescent="0.3"/>
    <row r="16" spans="1:2" x14ac:dyDescent="0.25">
      <c r="A16" s="95" t="s">
        <v>337</v>
      </c>
      <c r="B16" s="43" t="s">
        <v>71</v>
      </c>
    </row>
    <row r="17" spans="1:2" x14ac:dyDescent="0.25">
      <c r="A17" s="44" t="s">
        <v>338</v>
      </c>
      <c r="B17" s="44"/>
    </row>
    <row r="18" spans="1:2" x14ac:dyDescent="0.25">
      <c r="A18" s="44" t="s">
        <v>341</v>
      </c>
      <c r="B18" s="44"/>
    </row>
    <row r="19" spans="1:2" ht="15.75" thickBot="1" x14ac:dyDescent="0.3"/>
    <row r="20" spans="1:2" x14ac:dyDescent="0.25">
      <c r="A20" s="95" t="s">
        <v>364</v>
      </c>
      <c r="B20" s="43" t="s">
        <v>71</v>
      </c>
    </row>
    <row r="21" spans="1:2" ht="30" x14ac:dyDescent="0.25">
      <c r="A21" s="96" t="s">
        <v>340</v>
      </c>
      <c r="B21" s="44"/>
    </row>
    <row r="22" spans="1:2" x14ac:dyDescent="0.25">
      <c r="A22" s="98" t="s">
        <v>349</v>
      </c>
      <c r="B22" s="44"/>
    </row>
    <row r="23" spans="1:2" x14ac:dyDescent="0.25">
      <c r="A23" t="s">
        <v>350</v>
      </c>
      <c r="B23" s="44"/>
    </row>
    <row r="24" spans="1:2" x14ac:dyDescent="0.25">
      <c r="A24" s="44" t="s">
        <v>339</v>
      </c>
      <c r="B24" s="44"/>
    </row>
    <row r="25" spans="1:2" ht="15.75" thickBot="1" x14ac:dyDescent="0.3"/>
    <row r="26" spans="1:2" x14ac:dyDescent="0.25">
      <c r="A26" s="99" t="s">
        <v>365</v>
      </c>
      <c r="B26" s="43" t="s">
        <v>71</v>
      </c>
    </row>
    <row r="27" spans="1:2" x14ac:dyDescent="0.25">
      <c r="A27" s="98" t="s">
        <v>367</v>
      </c>
      <c r="B27" s="44"/>
    </row>
    <row r="28" spans="1:2" x14ac:dyDescent="0.25">
      <c r="A28" s="98" t="s">
        <v>366</v>
      </c>
      <c r="B28" s="44"/>
    </row>
    <row r="29" spans="1:2" x14ac:dyDescent="0.25">
      <c r="A29" s="98" t="s">
        <v>350</v>
      </c>
      <c r="B29" s="4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8"/>
  <sheetViews>
    <sheetView zoomScaleNormal="100" workbookViewId="0">
      <selection activeCell="E107" sqref="E107"/>
    </sheetView>
  </sheetViews>
  <sheetFormatPr defaultRowHeight="15" x14ac:dyDescent="0.25"/>
  <cols>
    <col min="1" max="1" width="6.140625" customWidth="1"/>
    <col min="2" max="2" width="55.7109375" customWidth="1"/>
    <col min="3" max="3" width="18.5703125" customWidth="1"/>
    <col min="4" max="4" width="13" customWidth="1"/>
    <col min="5" max="5" width="18.28515625" style="70" bestFit="1" customWidth="1"/>
    <col min="6" max="6" width="24.7109375" style="70" bestFit="1" customWidth="1"/>
  </cols>
  <sheetData>
    <row r="1" spans="1:6" x14ac:dyDescent="0.25">
      <c r="B1" t="s">
        <v>240</v>
      </c>
    </row>
    <row r="2" spans="1:6" ht="15.75" thickBot="1" x14ac:dyDescent="0.3"/>
    <row r="3" spans="1:6" ht="15.75" thickBot="1" x14ac:dyDescent="0.3">
      <c r="A3" s="110" t="s">
        <v>0</v>
      </c>
      <c r="B3" s="111"/>
      <c r="C3" s="111"/>
      <c r="D3" s="111"/>
      <c r="E3" s="111"/>
      <c r="F3" s="112"/>
    </row>
    <row r="4" spans="1:6" ht="15.75" thickBot="1" x14ac:dyDescent="0.3">
      <c r="A4" s="1">
        <v>1</v>
      </c>
      <c r="B4" s="2" t="s">
        <v>1</v>
      </c>
      <c r="C4" s="3" t="s">
        <v>2</v>
      </c>
      <c r="D4" s="2" t="s">
        <v>3</v>
      </c>
      <c r="E4" s="68" t="s">
        <v>4</v>
      </c>
      <c r="F4" s="68" t="s">
        <v>5</v>
      </c>
    </row>
    <row r="5" spans="1:6" ht="15.75" thickBot="1" x14ac:dyDescent="0.3">
      <c r="A5" s="4"/>
      <c r="B5" s="5" t="s">
        <v>6</v>
      </c>
      <c r="C5" s="6"/>
      <c r="D5" s="5"/>
      <c r="E5" s="69"/>
      <c r="F5" s="69"/>
    </row>
    <row r="6" spans="1:6" ht="43.5" thickBot="1" x14ac:dyDescent="0.3">
      <c r="A6" s="4"/>
      <c r="B6" s="8" t="s">
        <v>8</v>
      </c>
      <c r="C6" s="8" t="s">
        <v>7</v>
      </c>
      <c r="D6" s="7"/>
      <c r="E6" s="69"/>
      <c r="F6" s="69"/>
    </row>
    <row r="7" spans="1:6" ht="15.75" thickBot="1" x14ac:dyDescent="0.3">
      <c r="A7" s="4"/>
      <c r="B7" s="8" t="s">
        <v>9</v>
      </c>
      <c r="C7" s="8" t="s">
        <v>7</v>
      </c>
      <c r="D7" s="7"/>
      <c r="E7" s="69"/>
      <c r="F7" s="69"/>
    </row>
    <row r="8" spans="1:6" ht="15.75" thickBot="1" x14ac:dyDescent="0.3">
      <c r="A8" s="113"/>
      <c r="B8" s="116" t="s">
        <v>10</v>
      </c>
      <c r="C8" s="8"/>
      <c r="D8" s="7"/>
      <c r="E8" s="69"/>
      <c r="F8" s="69"/>
    </row>
    <row r="9" spans="1:6" ht="15.75" thickBot="1" x14ac:dyDescent="0.3">
      <c r="A9" s="114"/>
      <c r="B9" s="117"/>
      <c r="C9" s="8"/>
      <c r="D9" s="7"/>
      <c r="E9" s="69"/>
      <c r="F9" s="69"/>
    </row>
    <row r="10" spans="1:6" ht="15.75" thickBot="1" x14ac:dyDescent="0.3">
      <c r="A10" s="114"/>
      <c r="B10" s="117"/>
      <c r="C10" s="8"/>
      <c r="D10" s="7"/>
      <c r="E10" s="69"/>
      <c r="F10" s="69"/>
    </row>
    <row r="11" spans="1:6" ht="15.75" thickBot="1" x14ac:dyDescent="0.3">
      <c r="A11" s="115"/>
      <c r="B11" s="118"/>
      <c r="C11" s="8"/>
      <c r="D11" s="7"/>
      <c r="E11" s="69"/>
      <c r="F11" s="69"/>
    </row>
    <row r="12" spans="1:6" ht="15.75" thickBot="1" x14ac:dyDescent="0.3">
      <c r="A12" s="9"/>
      <c r="B12" s="2" t="s">
        <v>11</v>
      </c>
      <c r="C12" s="10"/>
      <c r="D12" s="11"/>
      <c r="E12" s="68" t="s">
        <v>12</v>
      </c>
      <c r="F12" s="65">
        <f>SUM(F6:F11)</f>
        <v>0</v>
      </c>
    </row>
    <row r="13" spans="1:6" ht="15.75" thickBot="1" x14ac:dyDescent="0.3"/>
    <row r="14" spans="1:6" ht="45.75" thickBot="1" x14ac:dyDescent="0.3">
      <c r="A14" s="19">
        <v>2</v>
      </c>
      <c r="B14" s="20" t="s">
        <v>232</v>
      </c>
      <c r="C14" s="20" t="s">
        <v>2</v>
      </c>
      <c r="D14" s="20" t="s">
        <v>3</v>
      </c>
      <c r="E14" s="71" t="s">
        <v>13</v>
      </c>
      <c r="F14" s="71" t="s">
        <v>14</v>
      </c>
    </row>
    <row r="15" spans="1:6" ht="44.25" thickBot="1" x14ac:dyDescent="0.3">
      <c r="A15" s="30">
        <v>2.1</v>
      </c>
      <c r="B15" s="13" t="s">
        <v>66</v>
      </c>
      <c r="C15" s="13" t="s">
        <v>15</v>
      </c>
      <c r="D15" s="13">
        <v>55</v>
      </c>
      <c r="E15" s="72"/>
      <c r="F15" s="72"/>
    </row>
    <row r="16" spans="1:6" ht="29.25" thickBot="1" x14ac:dyDescent="0.3">
      <c r="A16" s="30">
        <v>2.2000000000000002</v>
      </c>
      <c r="B16" s="13" t="s">
        <v>67</v>
      </c>
      <c r="C16" s="13" t="s">
        <v>7</v>
      </c>
      <c r="D16" s="13">
        <v>1</v>
      </c>
      <c r="E16" s="72"/>
      <c r="F16" s="72"/>
    </row>
    <row r="17" spans="1:6" ht="30.75" thickBot="1" x14ac:dyDescent="0.3">
      <c r="A17" s="30">
        <v>2.2999999999999998</v>
      </c>
      <c r="B17" s="13" t="s">
        <v>16</v>
      </c>
      <c r="C17" s="13" t="s">
        <v>7</v>
      </c>
      <c r="D17" s="13">
        <v>1</v>
      </c>
      <c r="E17" s="72"/>
      <c r="F17" s="72"/>
    </row>
    <row r="18" spans="1:6" ht="30" thickBot="1" x14ac:dyDescent="0.3">
      <c r="A18" s="30">
        <v>2.4</v>
      </c>
      <c r="B18" s="13" t="s">
        <v>65</v>
      </c>
      <c r="C18" s="13" t="s">
        <v>116</v>
      </c>
      <c r="D18" s="13">
        <v>74</v>
      </c>
      <c r="E18" s="72"/>
      <c r="F18" s="72"/>
    </row>
    <row r="19" spans="1:6" ht="46.5" thickBot="1" x14ac:dyDescent="0.3">
      <c r="A19" s="30">
        <v>2.5</v>
      </c>
      <c r="B19" s="13" t="s">
        <v>17</v>
      </c>
      <c r="C19" s="13" t="s">
        <v>15</v>
      </c>
      <c r="D19" s="13">
        <v>55</v>
      </c>
      <c r="E19" s="72"/>
      <c r="F19" s="72"/>
    </row>
    <row r="20" spans="1:6" ht="29.25" thickBot="1" x14ac:dyDescent="0.3">
      <c r="A20" s="30">
        <v>2.6</v>
      </c>
      <c r="B20" s="13" t="s">
        <v>63</v>
      </c>
      <c r="C20" s="13" t="s">
        <v>7</v>
      </c>
      <c r="D20" s="13">
        <v>1</v>
      </c>
      <c r="E20" s="72"/>
      <c r="F20" s="72"/>
    </row>
    <row r="21" spans="1:6" ht="30.75" thickBot="1" x14ac:dyDescent="0.3">
      <c r="A21" s="30">
        <v>2.7</v>
      </c>
      <c r="B21" s="13" t="s">
        <v>18</v>
      </c>
      <c r="C21" s="13" t="s">
        <v>7</v>
      </c>
      <c r="D21" s="13">
        <v>1</v>
      </c>
      <c r="E21" s="72"/>
      <c r="F21" s="72"/>
    </row>
    <row r="22" spans="1:6" ht="30" thickBot="1" x14ac:dyDescent="0.3">
      <c r="A22" s="30">
        <v>2.8</v>
      </c>
      <c r="B22" s="13" t="s">
        <v>19</v>
      </c>
      <c r="C22" s="13" t="s">
        <v>116</v>
      </c>
      <c r="D22" s="13">
        <v>74</v>
      </c>
      <c r="E22" s="72"/>
      <c r="F22" s="72"/>
    </row>
    <row r="23" spans="1:6" ht="28.9" customHeight="1" thickBot="1" x14ac:dyDescent="0.3">
      <c r="A23" s="30">
        <v>2.9</v>
      </c>
      <c r="B23" s="13" t="s">
        <v>20</v>
      </c>
      <c r="C23" s="13" t="s">
        <v>15</v>
      </c>
      <c r="D23" s="13">
        <v>14</v>
      </c>
      <c r="E23" s="72"/>
      <c r="F23" s="72"/>
    </row>
    <row r="24" spans="1:6" ht="28.9" customHeight="1" thickBot="1" x14ac:dyDescent="0.3">
      <c r="A24" s="30">
        <v>2.1</v>
      </c>
      <c r="B24" s="13" t="s">
        <v>64</v>
      </c>
      <c r="C24" s="13" t="s">
        <v>7</v>
      </c>
      <c r="D24" s="13">
        <v>1</v>
      </c>
      <c r="E24" s="72"/>
      <c r="F24" s="72"/>
    </row>
    <row r="25" spans="1:6" ht="28.9" customHeight="1" thickBot="1" x14ac:dyDescent="0.3">
      <c r="A25" s="30">
        <v>2.11</v>
      </c>
      <c r="B25" s="13" t="s">
        <v>21</v>
      </c>
      <c r="C25" s="13" t="s">
        <v>7</v>
      </c>
      <c r="D25" s="13">
        <v>1</v>
      </c>
      <c r="E25" s="72"/>
      <c r="F25" s="72"/>
    </row>
    <row r="26" spans="1:6" ht="28.9" customHeight="1" thickBot="1" x14ac:dyDescent="0.3">
      <c r="A26" s="30">
        <v>2.12</v>
      </c>
      <c r="B26" s="13" t="s">
        <v>22</v>
      </c>
      <c r="C26" s="13" t="s">
        <v>116</v>
      </c>
      <c r="D26" s="13">
        <v>19</v>
      </c>
      <c r="E26" s="72"/>
      <c r="F26" s="72"/>
    </row>
    <row r="27" spans="1:6" ht="40.9" customHeight="1" thickBot="1" x14ac:dyDescent="0.3">
      <c r="A27" s="31"/>
      <c r="B27" s="17"/>
      <c r="C27" s="17"/>
      <c r="D27" s="17"/>
      <c r="E27" s="71" t="s">
        <v>11</v>
      </c>
      <c r="F27" s="64">
        <f>SUM(F15:F26)</f>
        <v>0</v>
      </c>
    </row>
    <row r="28" spans="1:6" ht="15.75" thickBot="1" x14ac:dyDescent="0.3"/>
    <row r="29" spans="1:6" ht="30.75" thickBot="1" x14ac:dyDescent="0.3">
      <c r="A29" s="19">
        <v>3</v>
      </c>
      <c r="B29" s="20" t="s">
        <v>233</v>
      </c>
      <c r="C29" s="20" t="s">
        <v>2</v>
      </c>
      <c r="D29" s="20" t="s">
        <v>3</v>
      </c>
      <c r="E29" s="71" t="s">
        <v>13</v>
      </c>
      <c r="F29" s="71" t="s">
        <v>14</v>
      </c>
    </row>
    <row r="30" spans="1:6" ht="15.75" thickBot="1" x14ac:dyDescent="0.3">
      <c r="A30" s="12">
        <v>3.1</v>
      </c>
      <c r="B30" s="13" t="s">
        <v>23</v>
      </c>
      <c r="C30" s="13" t="s">
        <v>220</v>
      </c>
      <c r="D30" s="13">
        <v>660</v>
      </c>
      <c r="E30" s="72"/>
      <c r="F30" s="72"/>
    </row>
    <row r="31" spans="1:6" ht="15.75" thickBot="1" x14ac:dyDescent="0.3">
      <c r="A31" s="12">
        <v>3.2</v>
      </c>
      <c r="B31" s="13" t="s">
        <v>24</v>
      </c>
      <c r="C31" s="13" t="s">
        <v>219</v>
      </c>
      <c r="D31" s="13">
        <v>376</v>
      </c>
      <c r="E31" s="72"/>
      <c r="F31" s="72"/>
    </row>
    <row r="32" spans="1:6" ht="30.75" thickBot="1" x14ac:dyDescent="0.3">
      <c r="A32" s="12">
        <v>3.3</v>
      </c>
      <c r="B32" s="13" t="s">
        <v>25</v>
      </c>
      <c r="C32" s="13" t="s">
        <v>7</v>
      </c>
      <c r="D32" s="13">
        <v>1</v>
      </c>
      <c r="E32" s="72"/>
      <c r="F32" s="72"/>
    </row>
    <row r="33" spans="1:6" ht="30.75" thickBot="1" x14ac:dyDescent="0.3">
      <c r="A33" s="12">
        <v>3.4</v>
      </c>
      <c r="B33" s="13" t="s">
        <v>26</v>
      </c>
      <c r="C33" s="13" t="s">
        <v>219</v>
      </c>
      <c r="D33" s="13">
        <v>376</v>
      </c>
      <c r="E33" s="72"/>
      <c r="F33" s="72"/>
    </row>
    <row r="34" spans="1:6" ht="15.75" thickBot="1" x14ac:dyDescent="0.3">
      <c r="A34" s="12">
        <v>3.5</v>
      </c>
      <c r="B34" s="13" t="s">
        <v>27</v>
      </c>
      <c r="C34" s="13" t="s">
        <v>219</v>
      </c>
      <c r="D34" s="13">
        <v>255</v>
      </c>
      <c r="E34" s="72"/>
      <c r="F34" s="72"/>
    </row>
    <row r="35" spans="1:6" ht="30.75" thickBot="1" x14ac:dyDescent="0.3">
      <c r="A35" s="12">
        <v>3.6</v>
      </c>
      <c r="B35" s="13" t="s">
        <v>28</v>
      </c>
      <c r="C35" s="13" t="s">
        <v>7</v>
      </c>
      <c r="D35" s="13">
        <v>1</v>
      </c>
      <c r="E35" s="72"/>
      <c r="F35" s="72"/>
    </row>
    <row r="36" spans="1:6" ht="30.75" thickBot="1" x14ac:dyDescent="0.3">
      <c r="A36" s="12">
        <v>3.7</v>
      </c>
      <c r="B36" s="13" t="s">
        <v>29</v>
      </c>
      <c r="C36" s="13" t="s">
        <v>219</v>
      </c>
      <c r="D36" s="13">
        <v>255</v>
      </c>
      <c r="E36" s="72"/>
      <c r="F36" s="72"/>
    </row>
    <row r="37" spans="1:6" ht="15.75" thickBot="1" x14ac:dyDescent="0.3">
      <c r="A37" s="12">
        <v>3.8</v>
      </c>
      <c r="B37" s="13" t="s">
        <v>30</v>
      </c>
      <c r="C37" s="13" t="s">
        <v>219</v>
      </c>
      <c r="D37" s="13">
        <v>29</v>
      </c>
      <c r="E37" s="72"/>
      <c r="F37" s="72"/>
    </row>
    <row r="38" spans="1:6" ht="30.75" thickBot="1" x14ac:dyDescent="0.3">
      <c r="A38" s="12">
        <v>3.9</v>
      </c>
      <c r="B38" s="13" t="s">
        <v>31</v>
      </c>
      <c r="C38" s="13" t="s">
        <v>7</v>
      </c>
      <c r="D38" s="13">
        <v>1</v>
      </c>
      <c r="E38" s="72"/>
      <c r="F38" s="72"/>
    </row>
    <row r="39" spans="1:6" ht="30.75" thickBot="1" x14ac:dyDescent="0.3">
      <c r="A39" s="62">
        <v>3.1</v>
      </c>
      <c r="B39" s="13" t="s">
        <v>32</v>
      </c>
      <c r="C39" s="13" t="s">
        <v>219</v>
      </c>
      <c r="D39" s="13">
        <v>29</v>
      </c>
      <c r="E39" s="72"/>
      <c r="F39" s="72"/>
    </row>
    <row r="40" spans="1:6" ht="45.75" thickBot="1" x14ac:dyDescent="0.3">
      <c r="A40" s="16"/>
      <c r="B40" s="17"/>
      <c r="C40" s="17"/>
      <c r="D40" s="17"/>
      <c r="E40" s="71" t="s">
        <v>11</v>
      </c>
      <c r="F40" s="64">
        <f>SUM(F30:F39)</f>
        <v>0</v>
      </c>
    </row>
    <row r="41" spans="1:6" ht="15.75" thickBot="1" x14ac:dyDescent="0.3"/>
    <row r="42" spans="1:6" ht="30.75" thickBot="1" x14ac:dyDescent="0.3">
      <c r="A42" s="19">
        <v>4</v>
      </c>
      <c r="B42" s="20" t="s">
        <v>202</v>
      </c>
      <c r="C42" s="20" t="s">
        <v>2</v>
      </c>
      <c r="D42" s="20" t="s">
        <v>3</v>
      </c>
      <c r="E42" s="71" t="s">
        <v>13</v>
      </c>
      <c r="F42" s="71" t="s">
        <v>14</v>
      </c>
    </row>
    <row r="43" spans="1:6" ht="15.75" thickBot="1" x14ac:dyDescent="0.3">
      <c r="A43" s="51">
        <v>4.0999999999999996</v>
      </c>
      <c r="B43" s="37" t="s">
        <v>309</v>
      </c>
      <c r="C43" s="37" t="s">
        <v>219</v>
      </c>
      <c r="D43" s="13">
        <v>376</v>
      </c>
      <c r="E43" s="72"/>
      <c r="F43" s="72"/>
    </row>
    <row r="44" spans="1:6" ht="15.75" thickBot="1" x14ac:dyDescent="0.3">
      <c r="A44" s="51">
        <v>4.2</v>
      </c>
      <c r="B44" s="13" t="s">
        <v>228</v>
      </c>
      <c r="C44" s="13" t="s">
        <v>219</v>
      </c>
      <c r="D44" s="13">
        <v>376</v>
      </c>
      <c r="E44" s="72"/>
      <c r="F44" s="72"/>
    </row>
    <row r="45" spans="1:6" ht="15.75" thickBot="1" x14ac:dyDescent="0.3">
      <c r="A45" s="51">
        <v>4.3</v>
      </c>
      <c r="B45" s="37" t="s">
        <v>310</v>
      </c>
      <c r="C45" s="37" t="s">
        <v>219</v>
      </c>
      <c r="D45" s="13">
        <v>255</v>
      </c>
      <c r="E45" s="72"/>
      <c r="F45" s="72"/>
    </row>
    <row r="46" spans="1:6" ht="15.75" thickBot="1" x14ac:dyDescent="0.3">
      <c r="A46" s="51">
        <v>4.4000000000000004</v>
      </c>
      <c r="B46" s="13" t="s">
        <v>229</v>
      </c>
      <c r="C46" s="13" t="s">
        <v>219</v>
      </c>
      <c r="D46" s="13">
        <v>255</v>
      </c>
      <c r="E46" s="72"/>
      <c r="F46" s="72"/>
    </row>
    <row r="47" spans="1:6" ht="15.75" thickBot="1" x14ac:dyDescent="0.3">
      <c r="A47" s="51">
        <v>4.5</v>
      </c>
      <c r="B47" s="37" t="s">
        <v>311</v>
      </c>
      <c r="C47" s="37" t="s">
        <v>219</v>
      </c>
      <c r="D47" s="13">
        <v>29</v>
      </c>
      <c r="E47" s="72"/>
      <c r="F47" s="72"/>
    </row>
    <row r="48" spans="1:6" ht="15.75" thickBot="1" x14ac:dyDescent="0.3">
      <c r="A48" s="51">
        <v>4.5999999999999996</v>
      </c>
      <c r="B48" s="13" t="s">
        <v>230</v>
      </c>
      <c r="C48" s="13" t="s">
        <v>219</v>
      </c>
      <c r="D48" s="13">
        <v>29</v>
      </c>
      <c r="E48" s="72"/>
      <c r="F48" s="72"/>
    </row>
    <row r="49" spans="1:6" ht="15.75" thickBot="1" x14ac:dyDescent="0.3">
      <c r="A49" s="14"/>
      <c r="B49" s="15"/>
      <c r="C49" s="15"/>
      <c r="D49" s="15"/>
      <c r="E49" s="68" t="s">
        <v>12</v>
      </c>
      <c r="F49" s="64">
        <f>SUM(F43:F48)</f>
        <v>0</v>
      </c>
    </row>
    <row r="50" spans="1:6" ht="15.75" thickBot="1" x14ac:dyDescent="0.3"/>
    <row r="51" spans="1:6" ht="30.75" thickBot="1" x14ac:dyDescent="0.3">
      <c r="A51" s="19">
        <v>5</v>
      </c>
      <c r="B51" s="20" t="s">
        <v>189</v>
      </c>
      <c r="C51" s="20" t="s">
        <v>2</v>
      </c>
      <c r="D51" s="20" t="s">
        <v>3</v>
      </c>
      <c r="E51" s="71" t="s">
        <v>13</v>
      </c>
      <c r="F51" s="71" t="s">
        <v>14</v>
      </c>
    </row>
    <row r="52" spans="1:6" ht="15.75" thickBot="1" x14ac:dyDescent="0.3">
      <c r="A52" s="51">
        <v>5.0999999999999996</v>
      </c>
      <c r="B52" s="37" t="s">
        <v>309</v>
      </c>
      <c r="C52" s="37" t="s">
        <v>219</v>
      </c>
      <c r="D52" s="13">
        <v>376</v>
      </c>
      <c r="E52" s="72"/>
      <c r="F52" s="72"/>
    </row>
    <row r="53" spans="1:6" ht="15.75" thickBot="1" x14ac:dyDescent="0.3">
      <c r="A53" s="51">
        <v>5.2</v>
      </c>
      <c r="B53" s="13" t="s">
        <v>228</v>
      </c>
      <c r="C53" s="13" t="s">
        <v>219</v>
      </c>
      <c r="D53" s="13">
        <v>376</v>
      </c>
      <c r="E53" s="72"/>
      <c r="F53" s="72"/>
    </row>
    <row r="54" spans="1:6" ht="15.75" thickBot="1" x14ac:dyDescent="0.3">
      <c r="A54" s="51">
        <v>5.3</v>
      </c>
      <c r="B54" s="37" t="s">
        <v>310</v>
      </c>
      <c r="C54" s="37" t="s">
        <v>219</v>
      </c>
      <c r="D54" s="13">
        <v>255</v>
      </c>
      <c r="E54" s="72"/>
      <c r="F54" s="72"/>
    </row>
    <row r="55" spans="1:6" ht="15.75" thickBot="1" x14ac:dyDescent="0.3">
      <c r="A55" s="51">
        <v>5.4</v>
      </c>
      <c r="B55" s="13" t="s">
        <v>229</v>
      </c>
      <c r="C55" s="13" t="s">
        <v>219</v>
      </c>
      <c r="D55" s="13">
        <v>255</v>
      </c>
      <c r="E55" s="72"/>
      <c r="F55" s="72"/>
    </row>
    <row r="56" spans="1:6" ht="15.75" thickBot="1" x14ac:dyDescent="0.3">
      <c r="A56" s="51">
        <v>5.5</v>
      </c>
      <c r="B56" s="37" t="s">
        <v>311</v>
      </c>
      <c r="C56" s="37" t="s">
        <v>219</v>
      </c>
      <c r="D56" s="13">
        <v>29</v>
      </c>
      <c r="E56" s="72"/>
      <c r="F56" s="72"/>
    </row>
    <row r="57" spans="1:6" ht="15.75" thickBot="1" x14ac:dyDescent="0.3">
      <c r="A57" s="51">
        <v>5.6</v>
      </c>
      <c r="B57" s="13" t="s">
        <v>230</v>
      </c>
      <c r="C57" s="13" t="s">
        <v>219</v>
      </c>
      <c r="D57" s="13">
        <v>29</v>
      </c>
      <c r="E57" s="72"/>
      <c r="F57" s="72"/>
    </row>
    <row r="58" spans="1:6" ht="15.75" thickBot="1" x14ac:dyDescent="0.3">
      <c r="A58" s="14"/>
      <c r="B58" s="15"/>
      <c r="C58" s="15"/>
      <c r="D58" s="15"/>
      <c r="E58" s="68" t="s">
        <v>12</v>
      </c>
      <c r="F58" s="64">
        <f>SUM(F52:F57)</f>
        <v>0</v>
      </c>
    </row>
    <row r="59" spans="1:6" ht="15.75" thickBot="1" x14ac:dyDescent="0.3"/>
    <row r="60" spans="1:6" ht="45.75" thickBot="1" x14ac:dyDescent="0.3">
      <c r="A60" s="19">
        <v>6</v>
      </c>
      <c r="B60" s="20" t="s">
        <v>234</v>
      </c>
      <c r="C60" s="20" t="s">
        <v>2</v>
      </c>
      <c r="D60" s="20" t="s">
        <v>3</v>
      </c>
      <c r="E60" s="71" t="s">
        <v>13</v>
      </c>
      <c r="F60" s="71" t="s">
        <v>14</v>
      </c>
    </row>
    <row r="61" spans="1:6" ht="15.75" thickBot="1" x14ac:dyDescent="0.3">
      <c r="A61" s="63">
        <v>6.1</v>
      </c>
      <c r="B61" s="37" t="s">
        <v>306</v>
      </c>
      <c r="C61" s="37" t="s">
        <v>305</v>
      </c>
      <c r="D61" s="37">
        <v>1</v>
      </c>
      <c r="E61" s="80"/>
      <c r="F61" s="80"/>
    </row>
    <row r="62" spans="1:6" ht="29.25" thickBot="1" x14ac:dyDescent="0.3">
      <c r="A62" s="12">
        <v>6.2</v>
      </c>
      <c r="B62" s="13" t="s">
        <v>33</v>
      </c>
      <c r="C62" s="13" t="s">
        <v>231</v>
      </c>
      <c r="D62" s="13">
        <v>2</v>
      </c>
      <c r="E62" s="72"/>
      <c r="F62" s="72"/>
    </row>
    <row r="63" spans="1:6" ht="30.75" thickBot="1" x14ac:dyDescent="0.3">
      <c r="A63" s="12">
        <v>6.3</v>
      </c>
      <c r="B63" s="13" t="s">
        <v>34</v>
      </c>
      <c r="C63" s="13" t="s">
        <v>199</v>
      </c>
      <c r="D63" s="13">
        <v>253</v>
      </c>
      <c r="E63" s="72"/>
      <c r="F63" s="72"/>
    </row>
    <row r="64" spans="1:6" ht="30.75" thickBot="1" x14ac:dyDescent="0.3">
      <c r="A64" s="12">
        <v>6.4</v>
      </c>
      <c r="B64" s="13" t="s">
        <v>36</v>
      </c>
      <c r="C64" s="13" t="s">
        <v>218</v>
      </c>
      <c r="D64" s="13">
        <v>443</v>
      </c>
      <c r="E64" s="72"/>
      <c r="F64" s="72"/>
    </row>
    <row r="65" spans="1:6" ht="15.75" thickBot="1" x14ac:dyDescent="0.3">
      <c r="A65" s="12">
        <v>6.5</v>
      </c>
      <c r="B65" s="13" t="s">
        <v>38</v>
      </c>
      <c r="C65" s="13" t="s">
        <v>199</v>
      </c>
      <c r="D65" s="13">
        <v>92</v>
      </c>
      <c r="E65" s="72"/>
      <c r="F65" s="72"/>
    </row>
    <row r="66" spans="1:6" ht="15.75" thickBot="1" x14ac:dyDescent="0.3">
      <c r="A66" s="12">
        <v>6.6</v>
      </c>
      <c r="B66" s="13" t="s">
        <v>39</v>
      </c>
      <c r="C66" s="13" t="s">
        <v>199</v>
      </c>
      <c r="D66" s="13">
        <v>52</v>
      </c>
      <c r="E66" s="72"/>
      <c r="F66" s="72"/>
    </row>
    <row r="67" spans="1:6" ht="15.75" thickBot="1" x14ac:dyDescent="0.3">
      <c r="A67" s="12">
        <v>6.7</v>
      </c>
      <c r="B67" s="13" t="s">
        <v>40</v>
      </c>
      <c r="C67" s="13" t="s">
        <v>151</v>
      </c>
      <c r="D67" s="13">
        <v>25</v>
      </c>
      <c r="E67" s="72"/>
      <c r="F67" s="72"/>
    </row>
    <row r="68" spans="1:6" ht="15.75" thickBot="1" x14ac:dyDescent="0.3">
      <c r="A68" s="12">
        <v>6.8</v>
      </c>
      <c r="B68" s="13" t="s">
        <v>41</v>
      </c>
      <c r="C68" s="13" t="s">
        <v>199</v>
      </c>
      <c r="D68" s="13">
        <v>61</v>
      </c>
      <c r="E68" s="72"/>
      <c r="F68" s="72"/>
    </row>
    <row r="69" spans="1:6" ht="15.75" thickBot="1" x14ac:dyDescent="0.3">
      <c r="A69" s="12">
        <v>6.9</v>
      </c>
      <c r="B69" s="13" t="s">
        <v>42</v>
      </c>
      <c r="C69" s="13" t="s">
        <v>151</v>
      </c>
      <c r="D69" s="13">
        <v>249</v>
      </c>
      <c r="E69" s="72"/>
      <c r="F69" s="72"/>
    </row>
    <row r="70" spans="1:6" ht="45.75" thickBot="1" x14ac:dyDescent="0.3">
      <c r="A70" s="16"/>
      <c r="B70" s="17"/>
      <c r="C70" s="17"/>
      <c r="D70" s="17"/>
      <c r="E70" s="71" t="s">
        <v>11</v>
      </c>
      <c r="F70" s="64">
        <f>SUM(F61:F69)</f>
        <v>0</v>
      </c>
    </row>
    <row r="71" spans="1:6" ht="15.75" thickBot="1" x14ac:dyDescent="0.3"/>
    <row r="72" spans="1:6" ht="30.75" thickBot="1" x14ac:dyDescent="0.3">
      <c r="A72" s="19">
        <v>7</v>
      </c>
      <c r="B72" s="20" t="s">
        <v>235</v>
      </c>
      <c r="C72" s="20" t="s">
        <v>2</v>
      </c>
      <c r="D72" s="20" t="s">
        <v>3</v>
      </c>
      <c r="E72" s="71" t="s">
        <v>13</v>
      </c>
      <c r="F72" s="71" t="s">
        <v>14</v>
      </c>
    </row>
    <row r="73" spans="1:6" ht="15.75" thickBot="1" x14ac:dyDescent="0.3">
      <c r="A73" s="12">
        <v>7.1</v>
      </c>
      <c r="B73" s="13" t="s">
        <v>43</v>
      </c>
      <c r="C73" s="13" t="s">
        <v>170</v>
      </c>
      <c r="D73" s="22">
        <v>16000</v>
      </c>
      <c r="E73" s="72"/>
      <c r="F73" s="72"/>
    </row>
    <row r="74" spans="1:6" ht="15.75" thickBot="1" x14ac:dyDescent="0.3">
      <c r="A74" s="12">
        <v>7.2</v>
      </c>
      <c r="B74" s="13" t="s">
        <v>45</v>
      </c>
      <c r="C74" s="13" t="s">
        <v>170</v>
      </c>
      <c r="D74" s="22">
        <v>78250</v>
      </c>
      <c r="E74" s="72"/>
      <c r="F74" s="72"/>
    </row>
    <row r="75" spans="1:6" ht="15.75" thickBot="1" x14ac:dyDescent="0.3">
      <c r="A75" s="12">
        <v>7.3</v>
      </c>
      <c r="B75" s="13" t="s">
        <v>46</v>
      </c>
      <c r="C75" s="13" t="s">
        <v>170</v>
      </c>
      <c r="D75" s="22">
        <v>27200</v>
      </c>
      <c r="E75" s="72"/>
      <c r="F75" s="72"/>
    </row>
    <row r="76" spans="1:6" ht="15.75" thickBot="1" x14ac:dyDescent="0.3">
      <c r="A76" s="12">
        <v>7.4</v>
      </c>
      <c r="B76" s="13" t="s">
        <v>47</v>
      </c>
      <c r="C76" s="13" t="s">
        <v>170</v>
      </c>
      <c r="D76" s="22">
        <v>41750</v>
      </c>
      <c r="E76" s="72"/>
      <c r="F76" s="72"/>
    </row>
    <row r="77" spans="1:6" ht="15.75" thickBot="1" x14ac:dyDescent="0.3">
      <c r="A77" s="12">
        <v>7.5</v>
      </c>
      <c r="B77" s="13" t="s">
        <v>48</v>
      </c>
      <c r="C77" s="13" t="s">
        <v>170</v>
      </c>
      <c r="D77" s="22">
        <v>55000</v>
      </c>
      <c r="E77" s="72"/>
      <c r="F77" s="72"/>
    </row>
    <row r="78" spans="1:6" ht="45.75" thickBot="1" x14ac:dyDescent="0.3">
      <c r="A78" s="16"/>
      <c r="B78" s="17"/>
      <c r="C78" s="17"/>
      <c r="D78" s="17"/>
      <c r="E78" s="71" t="s">
        <v>11</v>
      </c>
      <c r="F78" s="64">
        <f>SUM(F73:F77)</f>
        <v>0</v>
      </c>
    </row>
    <row r="79" spans="1:6" ht="15.75" thickBot="1" x14ac:dyDescent="0.3"/>
    <row r="80" spans="1:6" ht="30.75" thickBot="1" x14ac:dyDescent="0.3">
      <c r="A80" s="19">
        <v>8</v>
      </c>
      <c r="B80" s="20" t="s">
        <v>236</v>
      </c>
      <c r="C80" s="20" t="s">
        <v>2</v>
      </c>
      <c r="D80" s="20" t="s">
        <v>3</v>
      </c>
      <c r="E80" s="71" t="s">
        <v>13</v>
      </c>
      <c r="F80" s="71" t="s">
        <v>14</v>
      </c>
    </row>
    <row r="81" spans="1:6" ht="15.75" thickBot="1" x14ac:dyDescent="0.3">
      <c r="A81" s="12">
        <v>8.1</v>
      </c>
      <c r="B81" s="13" t="s">
        <v>49</v>
      </c>
      <c r="C81" s="13" t="s">
        <v>169</v>
      </c>
      <c r="D81" s="13">
        <v>17</v>
      </c>
      <c r="E81" s="72"/>
      <c r="F81" s="72"/>
    </row>
    <row r="82" spans="1:6" ht="15.75" thickBot="1" x14ac:dyDescent="0.3">
      <c r="A82" s="12">
        <v>8.1999999999999993</v>
      </c>
      <c r="B82" s="13" t="s">
        <v>50</v>
      </c>
      <c r="C82" s="13" t="s">
        <v>169</v>
      </c>
      <c r="D82" s="13">
        <v>17</v>
      </c>
      <c r="E82" s="72"/>
      <c r="F82" s="72"/>
    </row>
    <row r="83" spans="1:6" ht="45.75" thickBot="1" x14ac:dyDescent="0.3">
      <c r="A83" s="16"/>
      <c r="B83" s="17"/>
      <c r="C83" s="17"/>
      <c r="D83" s="17"/>
      <c r="E83" s="71" t="s">
        <v>11</v>
      </c>
      <c r="F83" s="64">
        <f>SUM(F81:F82)</f>
        <v>0</v>
      </c>
    </row>
    <row r="84" spans="1:6" ht="15.75" thickBot="1" x14ac:dyDescent="0.3"/>
    <row r="85" spans="1:6" ht="30.75" thickBot="1" x14ac:dyDescent="0.3">
      <c r="A85" s="19">
        <v>9</v>
      </c>
      <c r="B85" s="20" t="s">
        <v>237</v>
      </c>
      <c r="C85" s="20" t="s">
        <v>2</v>
      </c>
      <c r="D85" s="20" t="s">
        <v>3</v>
      </c>
      <c r="E85" s="71" t="s">
        <v>13</v>
      </c>
      <c r="F85" s="71" t="s">
        <v>14</v>
      </c>
    </row>
    <row r="86" spans="1:6" ht="29.25" thickBot="1" x14ac:dyDescent="0.3">
      <c r="A86" s="12">
        <v>9.1</v>
      </c>
      <c r="B86" s="13" t="s">
        <v>51</v>
      </c>
      <c r="C86" s="13" t="s">
        <v>231</v>
      </c>
      <c r="D86" s="13">
        <v>4</v>
      </c>
      <c r="E86" s="72"/>
      <c r="F86" s="72"/>
    </row>
    <row r="87" spans="1:6" ht="45.75" thickBot="1" x14ac:dyDescent="0.3">
      <c r="A87" s="16"/>
      <c r="B87" s="17"/>
      <c r="C87" s="17"/>
      <c r="D87" s="17"/>
      <c r="E87" s="71" t="s">
        <v>11</v>
      </c>
      <c r="F87" s="64">
        <f>F86</f>
        <v>0</v>
      </c>
    </row>
    <row r="88" spans="1:6" ht="15.75" thickBot="1" x14ac:dyDescent="0.3"/>
    <row r="89" spans="1:6" ht="30" x14ac:dyDescent="0.25">
      <c r="A89" s="123">
        <v>10</v>
      </c>
      <c r="B89" s="123" t="s">
        <v>238</v>
      </c>
      <c r="C89" s="123" t="s">
        <v>2</v>
      </c>
      <c r="D89" s="123" t="s">
        <v>3</v>
      </c>
      <c r="E89" s="81" t="s">
        <v>13</v>
      </c>
      <c r="F89" s="81" t="s">
        <v>52</v>
      </c>
    </row>
    <row r="90" spans="1:6" ht="15.75" thickBot="1" x14ac:dyDescent="0.3">
      <c r="A90" s="124"/>
      <c r="B90" s="124"/>
      <c r="C90" s="124"/>
      <c r="D90" s="124"/>
      <c r="E90" s="82"/>
      <c r="F90" s="84" t="s">
        <v>53</v>
      </c>
    </row>
    <row r="91" spans="1:6" ht="30" thickBot="1" x14ac:dyDescent="0.3">
      <c r="A91" s="12">
        <v>10.1</v>
      </c>
      <c r="B91" s="13" t="s">
        <v>54</v>
      </c>
      <c r="C91" s="13" t="s">
        <v>55</v>
      </c>
      <c r="D91" s="13">
        <v>1</v>
      </c>
      <c r="E91" s="72"/>
      <c r="F91" s="85"/>
    </row>
    <row r="92" spans="1:6" ht="45.75" thickBot="1" x14ac:dyDescent="0.3">
      <c r="A92" s="14"/>
      <c r="B92" s="15"/>
      <c r="C92" s="15"/>
      <c r="D92" s="17"/>
      <c r="E92" s="82" t="s">
        <v>11</v>
      </c>
      <c r="F92" s="64">
        <f>F91</f>
        <v>0</v>
      </c>
    </row>
    <row r="93" spans="1:6" ht="15.75" thickBot="1" x14ac:dyDescent="0.3"/>
    <row r="94" spans="1:6" ht="30" x14ac:dyDescent="0.25">
      <c r="A94" s="25">
        <v>11</v>
      </c>
      <c r="B94" s="25" t="s">
        <v>304</v>
      </c>
      <c r="C94" s="25" t="s">
        <v>2</v>
      </c>
      <c r="D94" s="25" t="s">
        <v>3</v>
      </c>
      <c r="E94" s="81" t="s">
        <v>13</v>
      </c>
      <c r="F94" s="86" t="s">
        <v>14</v>
      </c>
    </row>
    <row r="95" spans="1:6" ht="29.25" thickBot="1" x14ac:dyDescent="0.3">
      <c r="A95" s="18">
        <v>11.1</v>
      </c>
      <c r="B95" s="13" t="s">
        <v>61</v>
      </c>
      <c r="C95" s="13" t="s">
        <v>60</v>
      </c>
      <c r="D95" s="13">
        <v>1</v>
      </c>
      <c r="E95" s="72"/>
      <c r="F95" s="72"/>
    </row>
    <row r="96" spans="1:6" x14ac:dyDescent="0.25">
      <c r="A96" s="119">
        <v>11.2</v>
      </c>
      <c r="B96" s="119" t="s">
        <v>62</v>
      </c>
      <c r="C96" s="125" t="s">
        <v>60</v>
      </c>
      <c r="D96" s="119">
        <v>11</v>
      </c>
      <c r="E96" s="121"/>
      <c r="F96" s="121"/>
    </row>
    <row r="97" spans="1:6" ht="15.75" thickBot="1" x14ac:dyDescent="0.3">
      <c r="A97" s="120"/>
      <c r="B97" s="120"/>
      <c r="C97" s="126"/>
      <c r="D97" s="120"/>
      <c r="E97" s="122"/>
      <c r="F97" s="122"/>
    </row>
    <row r="98" spans="1:6" ht="45.75" thickBot="1" x14ac:dyDescent="0.3">
      <c r="A98" s="26"/>
      <c r="B98" s="17"/>
      <c r="C98" s="17"/>
      <c r="D98" s="17"/>
      <c r="E98" s="82" t="s">
        <v>11</v>
      </c>
      <c r="F98" s="64">
        <f>SUM(F95:F97)</f>
        <v>0</v>
      </c>
    </row>
    <row r="99" spans="1:6" s="48" customFormat="1" x14ac:dyDescent="0.25">
      <c r="A99" s="61"/>
      <c r="B99" s="61"/>
      <c r="C99" s="61"/>
      <c r="D99" s="61"/>
      <c r="E99" s="83"/>
      <c r="F99" s="73"/>
    </row>
    <row r="100" spans="1:6" ht="15.75" x14ac:dyDescent="0.25">
      <c r="A100" s="21" t="s">
        <v>59</v>
      </c>
    </row>
    <row r="102" spans="1:6" x14ac:dyDescent="0.25">
      <c r="B102" t="s">
        <v>56</v>
      </c>
    </row>
    <row r="103" spans="1:6" ht="15.75" thickBot="1" x14ac:dyDescent="0.3"/>
    <row r="104" spans="1:6" x14ac:dyDescent="0.25">
      <c r="B104" s="107" t="s">
        <v>57</v>
      </c>
      <c r="C104" s="23" t="s">
        <v>52</v>
      </c>
    </row>
    <row r="105" spans="1:6" x14ac:dyDescent="0.25">
      <c r="B105" s="108"/>
      <c r="C105" s="27" t="s">
        <v>53</v>
      </c>
    </row>
    <row r="106" spans="1:6" ht="15.75" thickBot="1" x14ac:dyDescent="0.3">
      <c r="B106" s="109"/>
      <c r="C106" s="24"/>
    </row>
    <row r="107" spans="1:6" ht="30.75" thickBot="1" x14ac:dyDescent="0.3">
      <c r="B107" s="54" t="s">
        <v>241</v>
      </c>
      <c r="C107" s="92">
        <f>F12</f>
        <v>0</v>
      </c>
    </row>
    <row r="108" spans="1:6" ht="45.75" thickBot="1" x14ac:dyDescent="0.3">
      <c r="B108" s="39" t="s">
        <v>242</v>
      </c>
      <c r="C108" s="85">
        <f>F27</f>
        <v>0</v>
      </c>
    </row>
    <row r="109" spans="1:6" ht="60.75" customHeight="1" thickBot="1" x14ac:dyDescent="0.3">
      <c r="B109" s="38" t="s">
        <v>243</v>
      </c>
      <c r="C109" s="93">
        <f>F40</f>
        <v>0</v>
      </c>
    </row>
    <row r="110" spans="1:6" ht="60.75" customHeight="1" thickBot="1" x14ac:dyDescent="0.3">
      <c r="B110" s="38" t="s">
        <v>312</v>
      </c>
      <c r="C110" s="93">
        <f>F49</f>
        <v>0</v>
      </c>
    </row>
    <row r="111" spans="1:6" ht="60.75" customHeight="1" thickBot="1" x14ac:dyDescent="0.3">
      <c r="B111" s="38" t="s">
        <v>313</v>
      </c>
      <c r="C111" s="93">
        <f>F58</f>
        <v>0</v>
      </c>
    </row>
    <row r="112" spans="1:6" ht="45.75" thickBot="1" x14ac:dyDescent="0.3">
      <c r="B112" s="38" t="s">
        <v>244</v>
      </c>
      <c r="C112" s="93">
        <f>F70</f>
        <v>0</v>
      </c>
    </row>
    <row r="113" spans="2:3" ht="30.75" thickBot="1" x14ac:dyDescent="0.3">
      <c r="B113" s="38" t="s">
        <v>245</v>
      </c>
      <c r="C113" s="93">
        <f>F78</f>
        <v>0</v>
      </c>
    </row>
    <row r="114" spans="2:3" ht="30.75" thickBot="1" x14ac:dyDescent="0.3">
      <c r="B114" s="38" t="s">
        <v>246</v>
      </c>
      <c r="C114" s="93">
        <f>F83</f>
        <v>0</v>
      </c>
    </row>
    <row r="115" spans="2:3" ht="30.75" thickBot="1" x14ac:dyDescent="0.3">
      <c r="B115" s="38" t="s">
        <v>247</v>
      </c>
      <c r="C115" s="93">
        <f>F87</f>
        <v>0</v>
      </c>
    </row>
    <row r="116" spans="2:3" ht="51.75" customHeight="1" thickBot="1" x14ac:dyDescent="0.3">
      <c r="B116" s="38" t="s">
        <v>248</v>
      </c>
      <c r="C116" s="93">
        <f>F92</f>
        <v>0</v>
      </c>
    </row>
    <row r="117" spans="2:3" ht="30.75" thickBot="1" x14ac:dyDescent="0.3">
      <c r="B117" s="54" t="s">
        <v>239</v>
      </c>
      <c r="C117" s="92">
        <f>F98</f>
        <v>0</v>
      </c>
    </row>
    <row r="118" spans="2:3" ht="44.45" customHeight="1" thickBot="1" x14ac:dyDescent="0.3">
      <c r="B118" s="28" t="s">
        <v>58</v>
      </c>
      <c r="C118" s="85">
        <f>SUM(C107:C117)</f>
        <v>0</v>
      </c>
    </row>
  </sheetData>
  <mergeCells count="14">
    <mergeCell ref="B104:B106"/>
    <mergeCell ref="A3:F3"/>
    <mergeCell ref="A8:A11"/>
    <mergeCell ref="B8:B11"/>
    <mergeCell ref="A96:A97"/>
    <mergeCell ref="B96:B97"/>
    <mergeCell ref="D96:D97"/>
    <mergeCell ref="E96:E97"/>
    <mergeCell ref="F96:F97"/>
    <mergeCell ref="A89:A90"/>
    <mergeCell ref="B89:B90"/>
    <mergeCell ref="C89:C90"/>
    <mergeCell ref="D89:D90"/>
    <mergeCell ref="C96:C97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5"/>
  <sheetViews>
    <sheetView zoomScaleNormal="100" workbookViewId="0">
      <selection activeCell="D61" sqref="D61"/>
    </sheetView>
  </sheetViews>
  <sheetFormatPr defaultRowHeight="15" x14ac:dyDescent="0.25"/>
  <cols>
    <col min="1" max="1" width="5.28515625" customWidth="1"/>
    <col min="2" max="2" width="55.7109375" customWidth="1"/>
    <col min="3" max="3" width="18.5703125" customWidth="1"/>
    <col min="4" max="4" width="13" customWidth="1"/>
    <col min="5" max="5" width="25" style="70" bestFit="1" customWidth="1"/>
    <col min="6" max="6" width="29.28515625" style="70" bestFit="1" customWidth="1"/>
    <col min="8" max="8" width="28.5703125" bestFit="1" customWidth="1"/>
    <col min="9" max="9" width="73.42578125" customWidth="1"/>
  </cols>
  <sheetData>
    <row r="1" spans="1:6" ht="30.75" thickBot="1" x14ac:dyDescent="0.3">
      <c r="A1" s="33">
        <v>1</v>
      </c>
      <c r="B1" s="2" t="s">
        <v>1</v>
      </c>
      <c r="C1" s="3" t="s">
        <v>2</v>
      </c>
      <c r="D1" s="2" t="s">
        <v>3</v>
      </c>
      <c r="E1" s="97" t="s">
        <v>344</v>
      </c>
      <c r="F1" s="68" t="s">
        <v>5</v>
      </c>
    </row>
    <row r="2" spans="1:6" ht="15.75" thickBot="1" x14ac:dyDescent="0.3">
      <c r="A2" s="4"/>
      <c r="B2" s="5" t="s">
        <v>6</v>
      </c>
      <c r="C2" s="6"/>
      <c r="D2" s="5"/>
      <c r="E2" s="69"/>
      <c r="F2" s="69"/>
    </row>
    <row r="3" spans="1:6" ht="43.5" thickBot="1" x14ac:dyDescent="0.3">
      <c r="A3" s="4"/>
      <c r="B3" s="8" t="s">
        <v>8</v>
      </c>
      <c r="C3" s="8" t="s">
        <v>7</v>
      </c>
      <c r="D3" s="7"/>
      <c r="E3" s="69"/>
      <c r="F3" s="69"/>
    </row>
    <row r="4" spans="1:6" ht="15.75" thickBot="1" x14ac:dyDescent="0.3">
      <c r="A4" s="4"/>
      <c r="B4" s="8" t="s">
        <v>9</v>
      </c>
      <c r="C4" s="8" t="s">
        <v>7</v>
      </c>
      <c r="D4" s="7"/>
      <c r="E4" s="69"/>
      <c r="F4" s="69"/>
    </row>
    <row r="5" spans="1:6" ht="15.75" thickBot="1" x14ac:dyDescent="0.3">
      <c r="A5" s="113"/>
      <c r="B5" s="116" t="s">
        <v>10</v>
      </c>
      <c r="C5" s="8"/>
      <c r="D5" s="7"/>
      <c r="E5" s="69"/>
      <c r="F5" s="69"/>
    </row>
    <row r="6" spans="1:6" ht="15.75" thickBot="1" x14ac:dyDescent="0.3">
      <c r="A6" s="114"/>
      <c r="B6" s="117"/>
      <c r="C6" s="8"/>
      <c r="D6" s="7"/>
      <c r="E6" s="69"/>
      <c r="F6" s="69"/>
    </row>
    <row r="7" spans="1:6" ht="15.75" thickBot="1" x14ac:dyDescent="0.3">
      <c r="A7" s="114"/>
      <c r="B7" s="117"/>
      <c r="C7" s="8"/>
      <c r="D7" s="7"/>
      <c r="E7" s="69"/>
      <c r="F7" s="69"/>
    </row>
    <row r="8" spans="1:6" ht="15.75" thickBot="1" x14ac:dyDescent="0.3">
      <c r="A8" s="115"/>
      <c r="B8" s="118"/>
      <c r="C8" s="8"/>
      <c r="D8" s="7"/>
      <c r="E8" s="69"/>
      <c r="F8" s="69"/>
    </row>
    <row r="9" spans="1:6" ht="15.75" thickBot="1" x14ac:dyDescent="0.3">
      <c r="A9" s="9"/>
      <c r="B9" s="2" t="s">
        <v>11</v>
      </c>
      <c r="C9" s="10"/>
      <c r="D9" s="11"/>
      <c r="E9" s="68" t="s">
        <v>12</v>
      </c>
      <c r="F9" s="67">
        <f>SUM(F3:F8)</f>
        <v>0</v>
      </c>
    </row>
    <row r="10" spans="1:6" ht="15.75" thickBot="1" x14ac:dyDescent="0.3"/>
    <row r="11" spans="1:6" ht="30.75" thickBot="1" x14ac:dyDescent="0.3">
      <c r="A11" s="19">
        <v>2</v>
      </c>
      <c r="B11" s="20" t="s">
        <v>68</v>
      </c>
      <c r="C11" s="20" t="s">
        <v>2</v>
      </c>
      <c r="D11" s="20" t="s">
        <v>3</v>
      </c>
      <c r="E11" s="71" t="s">
        <v>343</v>
      </c>
      <c r="F11" s="71" t="s">
        <v>14</v>
      </c>
    </row>
    <row r="12" spans="1:6" ht="15.75" thickBot="1" x14ac:dyDescent="0.3">
      <c r="A12" s="32">
        <v>2.1</v>
      </c>
      <c r="B12" s="13" t="s">
        <v>23</v>
      </c>
      <c r="C12" s="13" t="s">
        <v>220</v>
      </c>
      <c r="D12" s="13">
        <v>443</v>
      </c>
      <c r="E12" s="72"/>
      <c r="F12" s="72"/>
    </row>
    <row r="13" spans="1:6" ht="15.75" thickBot="1" x14ac:dyDescent="0.3">
      <c r="A13" s="32">
        <v>2.2000000000000002</v>
      </c>
      <c r="B13" s="13" t="s">
        <v>342</v>
      </c>
      <c r="C13" s="13" t="s">
        <v>219</v>
      </c>
      <c r="D13" s="13">
        <v>443</v>
      </c>
      <c r="E13" s="72"/>
      <c r="F13" s="72"/>
    </row>
    <row r="14" spans="1:6" ht="15.75" thickBot="1" x14ac:dyDescent="0.3">
      <c r="A14" s="32">
        <v>2.2999999999999998</v>
      </c>
      <c r="B14" s="13" t="s">
        <v>79</v>
      </c>
      <c r="C14" s="13" t="s">
        <v>7</v>
      </c>
      <c r="D14" s="13">
        <v>1</v>
      </c>
      <c r="E14" s="72"/>
      <c r="F14" s="72"/>
    </row>
    <row r="15" spans="1:6" ht="15.75" thickBot="1" x14ac:dyDescent="0.3">
      <c r="A15" s="32">
        <v>2.4</v>
      </c>
      <c r="B15" s="13" t="s">
        <v>216</v>
      </c>
      <c r="C15" s="13" t="s">
        <v>219</v>
      </c>
      <c r="D15" s="13">
        <v>443</v>
      </c>
      <c r="E15" s="72"/>
      <c r="F15" s="72"/>
    </row>
    <row r="16" spans="1:6" ht="15.75" thickBot="1" x14ac:dyDescent="0.3">
      <c r="A16" s="14"/>
      <c r="B16" s="15"/>
      <c r="C16" s="15"/>
      <c r="D16" s="15"/>
      <c r="E16" s="68" t="s">
        <v>12</v>
      </c>
      <c r="F16" s="66">
        <f>SUM(F12:F15)</f>
        <v>0</v>
      </c>
    </row>
    <row r="17" spans="1:6" ht="15.75" thickBot="1" x14ac:dyDescent="0.3"/>
    <row r="18" spans="1:6" ht="30.75" thickBot="1" x14ac:dyDescent="0.3">
      <c r="A18" s="19">
        <v>3</v>
      </c>
      <c r="B18" s="20" t="s">
        <v>315</v>
      </c>
      <c r="C18" s="20" t="s">
        <v>2</v>
      </c>
      <c r="D18" s="20" t="s">
        <v>3</v>
      </c>
      <c r="E18" s="71" t="s">
        <v>343</v>
      </c>
      <c r="F18" s="71" t="s">
        <v>14</v>
      </c>
    </row>
    <row r="19" spans="1:6" ht="15.75" thickBot="1" x14ac:dyDescent="0.3">
      <c r="A19" s="32">
        <v>3.1</v>
      </c>
      <c r="B19" s="37" t="s">
        <v>314</v>
      </c>
      <c r="C19" s="37" t="s">
        <v>219</v>
      </c>
      <c r="D19" s="13">
        <v>443</v>
      </c>
      <c r="E19" s="72"/>
      <c r="F19" s="72"/>
    </row>
    <row r="20" spans="1:6" ht="15.75" thickBot="1" x14ac:dyDescent="0.3">
      <c r="A20" s="32">
        <v>3.2</v>
      </c>
      <c r="B20" s="13" t="s">
        <v>201</v>
      </c>
      <c r="C20" s="13" t="s">
        <v>219</v>
      </c>
      <c r="D20" s="13">
        <v>443</v>
      </c>
      <c r="E20" s="72"/>
      <c r="F20" s="72"/>
    </row>
    <row r="21" spans="1:6" ht="15.75" thickBot="1" x14ac:dyDescent="0.3">
      <c r="A21" s="14"/>
      <c r="B21" s="15"/>
      <c r="C21" s="15"/>
      <c r="D21" s="15"/>
      <c r="E21" s="68" t="s">
        <v>12</v>
      </c>
      <c r="F21" s="66">
        <f>SUM(F19:F20)</f>
        <v>0</v>
      </c>
    </row>
    <row r="22" spans="1:6" s="48" customFormat="1" ht="15.75" thickBot="1" x14ac:dyDescent="0.3">
      <c r="A22" s="47"/>
      <c r="B22" s="47"/>
      <c r="C22" s="47"/>
      <c r="D22" s="47"/>
      <c r="E22" s="76"/>
      <c r="F22" s="73"/>
    </row>
    <row r="23" spans="1:6" ht="30.75" thickBot="1" x14ac:dyDescent="0.3">
      <c r="A23" s="19">
        <v>4</v>
      </c>
      <c r="B23" s="20" t="s">
        <v>316</v>
      </c>
      <c r="C23" s="20" t="s">
        <v>2</v>
      </c>
      <c r="D23" s="20" t="s">
        <v>3</v>
      </c>
      <c r="E23" s="71" t="s">
        <v>343</v>
      </c>
      <c r="F23" s="71" t="s">
        <v>14</v>
      </c>
    </row>
    <row r="24" spans="1:6" ht="15.75" thickBot="1" x14ac:dyDescent="0.3">
      <c r="A24" s="51">
        <v>4.0999999999999996</v>
      </c>
      <c r="B24" s="37" t="s">
        <v>314</v>
      </c>
      <c r="C24" s="37" t="s">
        <v>219</v>
      </c>
      <c r="D24" s="13">
        <v>443</v>
      </c>
      <c r="E24" s="72"/>
      <c r="F24" s="72"/>
    </row>
    <row r="25" spans="1:6" ht="15.75" thickBot="1" x14ac:dyDescent="0.3">
      <c r="A25" s="51">
        <v>4.2</v>
      </c>
      <c r="B25" s="13" t="s">
        <v>201</v>
      </c>
      <c r="C25" s="13" t="s">
        <v>219</v>
      </c>
      <c r="D25" s="13">
        <v>443</v>
      </c>
      <c r="E25" s="72"/>
      <c r="F25" s="72"/>
    </row>
    <row r="26" spans="1:6" ht="15.75" thickBot="1" x14ac:dyDescent="0.3">
      <c r="A26" s="14"/>
      <c r="B26" s="15"/>
      <c r="C26" s="15"/>
      <c r="D26" s="15"/>
      <c r="E26" s="68" t="s">
        <v>12</v>
      </c>
      <c r="F26" s="66">
        <f>SUM(F24:F25)</f>
        <v>0</v>
      </c>
    </row>
    <row r="27" spans="1:6" ht="15.75" thickBot="1" x14ac:dyDescent="0.3"/>
    <row r="28" spans="1:6" ht="30.75" thickBot="1" x14ac:dyDescent="0.3">
      <c r="A28" s="19">
        <v>5</v>
      </c>
      <c r="B28" s="20" t="s">
        <v>69</v>
      </c>
      <c r="C28" s="20" t="s">
        <v>2</v>
      </c>
      <c r="D28" s="20" t="s">
        <v>3</v>
      </c>
      <c r="E28" s="71" t="s">
        <v>343</v>
      </c>
      <c r="F28" s="71" t="s">
        <v>14</v>
      </c>
    </row>
    <row r="29" spans="1:6" ht="15.75" thickBot="1" x14ac:dyDescent="0.3">
      <c r="A29" s="32">
        <v>5.0999999999999996</v>
      </c>
      <c r="B29" s="37" t="s">
        <v>215</v>
      </c>
      <c r="C29" s="37" t="s">
        <v>151</v>
      </c>
      <c r="D29" s="13">
        <v>10344</v>
      </c>
      <c r="E29" s="72"/>
      <c r="F29" s="72"/>
    </row>
    <row r="30" spans="1:6" ht="15.75" thickBot="1" x14ac:dyDescent="0.3">
      <c r="A30" s="14"/>
      <c r="B30" s="15"/>
      <c r="C30" s="15"/>
      <c r="D30" s="15"/>
      <c r="E30" s="68" t="s">
        <v>12</v>
      </c>
      <c r="F30" s="66">
        <f>F29</f>
        <v>0</v>
      </c>
    </row>
    <row r="31" spans="1:6" ht="15.75" thickBot="1" x14ac:dyDescent="0.3"/>
    <row r="32" spans="1:6" ht="30.75" thickBot="1" x14ac:dyDescent="0.3">
      <c r="A32" s="19">
        <v>6</v>
      </c>
      <c r="B32" s="20" t="s">
        <v>75</v>
      </c>
      <c r="C32" s="20" t="s">
        <v>2</v>
      </c>
      <c r="D32" s="20" t="s">
        <v>3</v>
      </c>
      <c r="E32" s="71" t="s">
        <v>343</v>
      </c>
      <c r="F32" s="71" t="s">
        <v>14</v>
      </c>
    </row>
    <row r="33" spans="1:6" ht="15.75" thickBot="1" x14ac:dyDescent="0.3">
      <c r="A33" s="32">
        <v>6.1</v>
      </c>
      <c r="B33" s="37" t="s">
        <v>76</v>
      </c>
      <c r="C33" s="37" t="s">
        <v>199</v>
      </c>
      <c r="D33" s="13">
        <v>309</v>
      </c>
      <c r="E33" s="72"/>
      <c r="F33" s="72"/>
    </row>
    <row r="34" spans="1:6" ht="15.75" thickBot="1" x14ac:dyDescent="0.3">
      <c r="A34" s="14"/>
      <c r="B34" s="15"/>
      <c r="C34" s="15"/>
      <c r="D34" s="15"/>
      <c r="E34" s="68" t="s">
        <v>12</v>
      </c>
      <c r="F34" s="66">
        <f>F33</f>
        <v>0</v>
      </c>
    </row>
    <row r="35" spans="1:6" ht="15.75" thickBot="1" x14ac:dyDescent="0.3"/>
    <row r="36" spans="1:6" ht="30.75" thickBot="1" x14ac:dyDescent="0.3">
      <c r="A36" s="19">
        <v>7</v>
      </c>
      <c r="B36" s="20" t="s">
        <v>80</v>
      </c>
      <c r="C36" s="20" t="s">
        <v>2</v>
      </c>
      <c r="D36" s="20" t="s">
        <v>3</v>
      </c>
      <c r="E36" s="71" t="s">
        <v>345</v>
      </c>
      <c r="F36" s="71" t="s">
        <v>14</v>
      </c>
    </row>
    <row r="37" spans="1:6" ht="15.75" thickBot="1" x14ac:dyDescent="0.3">
      <c r="A37" s="35">
        <v>7.1</v>
      </c>
      <c r="B37" s="13" t="s">
        <v>200</v>
      </c>
      <c r="C37" s="13" t="s">
        <v>111</v>
      </c>
      <c r="D37" s="13">
        <v>227</v>
      </c>
      <c r="E37" s="72"/>
      <c r="F37" s="72"/>
    </row>
    <row r="38" spans="1:6" ht="15.75" thickBot="1" x14ac:dyDescent="0.3">
      <c r="A38" s="35">
        <v>7.2</v>
      </c>
      <c r="B38" s="13" t="s">
        <v>82</v>
      </c>
      <c r="C38" s="13" t="s">
        <v>111</v>
      </c>
      <c r="D38" s="13">
        <v>227</v>
      </c>
      <c r="E38" s="72"/>
      <c r="F38" s="72"/>
    </row>
    <row r="39" spans="1:6" ht="15.75" thickBot="1" x14ac:dyDescent="0.3">
      <c r="A39" s="35">
        <v>7.3</v>
      </c>
      <c r="B39" s="13" t="s">
        <v>85</v>
      </c>
      <c r="C39" s="13" t="s">
        <v>7</v>
      </c>
      <c r="D39" s="13">
        <v>1</v>
      </c>
      <c r="E39" s="72"/>
      <c r="F39" s="72"/>
    </row>
    <row r="40" spans="1:6" ht="15.75" thickBot="1" x14ac:dyDescent="0.3">
      <c r="A40" s="35">
        <v>7.4</v>
      </c>
      <c r="B40" s="13" t="s">
        <v>83</v>
      </c>
      <c r="C40" s="13" t="s">
        <v>111</v>
      </c>
      <c r="D40" s="13">
        <v>227</v>
      </c>
      <c r="E40" s="72"/>
      <c r="F40" s="72"/>
    </row>
    <row r="41" spans="1:6" ht="15.75" thickBot="1" x14ac:dyDescent="0.3">
      <c r="A41" s="14"/>
      <c r="B41" s="15"/>
      <c r="C41" s="15"/>
      <c r="D41" s="15"/>
      <c r="E41" s="68" t="s">
        <v>12</v>
      </c>
      <c r="F41" s="66">
        <f>SUM(F37:F40)</f>
        <v>0</v>
      </c>
    </row>
    <row r="42" spans="1:6" ht="15.75" thickBot="1" x14ac:dyDescent="0.3"/>
    <row r="43" spans="1:6" ht="30.75" thickBot="1" x14ac:dyDescent="0.3">
      <c r="A43" s="19">
        <v>8</v>
      </c>
      <c r="B43" s="20" t="s">
        <v>84</v>
      </c>
      <c r="C43" s="20" t="s">
        <v>2</v>
      </c>
      <c r="D43" s="20" t="s">
        <v>3</v>
      </c>
      <c r="E43" s="71" t="s">
        <v>343</v>
      </c>
      <c r="F43" s="71" t="s">
        <v>14</v>
      </c>
    </row>
    <row r="44" spans="1:6" ht="15.75" thickBot="1" x14ac:dyDescent="0.3">
      <c r="A44" s="35">
        <v>8.1</v>
      </c>
      <c r="B44" s="13" t="s">
        <v>86</v>
      </c>
      <c r="C44" s="13" t="s">
        <v>88</v>
      </c>
      <c r="D44" s="13">
        <v>266</v>
      </c>
      <c r="E44" s="72"/>
      <c r="F44" s="72"/>
    </row>
    <row r="45" spans="1:6" ht="15.75" thickBot="1" x14ac:dyDescent="0.3">
      <c r="A45" s="35">
        <v>8.1999999999999993</v>
      </c>
      <c r="B45" s="13" t="s">
        <v>87</v>
      </c>
      <c r="C45" s="13" t="s">
        <v>88</v>
      </c>
      <c r="D45" s="13">
        <v>266</v>
      </c>
      <c r="E45" s="72"/>
      <c r="F45" s="72"/>
    </row>
    <row r="46" spans="1:6" ht="15.75" thickBot="1" x14ac:dyDescent="0.3">
      <c r="A46" s="35">
        <v>8.3000000000000007</v>
      </c>
      <c r="B46" s="13" t="s">
        <v>89</v>
      </c>
      <c r="C46" s="13" t="s">
        <v>7</v>
      </c>
      <c r="D46" s="13">
        <v>1</v>
      </c>
      <c r="E46" s="72"/>
      <c r="F46" s="72"/>
    </row>
    <row r="47" spans="1:6" ht="15.75" thickBot="1" x14ac:dyDescent="0.3">
      <c r="A47" s="35">
        <v>8.4</v>
      </c>
      <c r="B47" s="13" t="s">
        <v>90</v>
      </c>
      <c r="C47" s="13" t="s">
        <v>111</v>
      </c>
      <c r="D47" s="13">
        <v>355</v>
      </c>
      <c r="E47" s="72"/>
      <c r="F47" s="72"/>
    </row>
    <row r="48" spans="1:6" ht="15.75" thickBot="1" x14ac:dyDescent="0.3">
      <c r="A48" s="14"/>
      <c r="B48" s="15"/>
      <c r="C48" s="15"/>
      <c r="D48" s="15"/>
      <c r="E48" s="68" t="s">
        <v>12</v>
      </c>
      <c r="F48" s="66">
        <f>SUM(F44:F47)</f>
        <v>0</v>
      </c>
    </row>
    <row r="49" spans="1:6" ht="15.75" thickBot="1" x14ac:dyDescent="0.3"/>
    <row r="50" spans="1:6" ht="45.75" thickBot="1" x14ac:dyDescent="0.3">
      <c r="A50" s="19">
        <v>9</v>
      </c>
      <c r="B50" s="20" t="s">
        <v>226</v>
      </c>
      <c r="C50" s="20" t="s">
        <v>2</v>
      </c>
      <c r="D50" s="20" t="s">
        <v>3</v>
      </c>
      <c r="E50" s="71" t="s">
        <v>343</v>
      </c>
      <c r="F50" s="71" t="s">
        <v>14</v>
      </c>
    </row>
    <row r="51" spans="1:6" ht="15.75" thickBot="1" x14ac:dyDescent="0.3">
      <c r="A51" s="35">
        <v>9.1</v>
      </c>
      <c r="B51" s="13" t="s">
        <v>91</v>
      </c>
      <c r="C51" s="13" t="s">
        <v>95</v>
      </c>
      <c r="D51" s="13">
        <v>1</v>
      </c>
      <c r="E51" s="72"/>
      <c r="F51" s="72"/>
    </row>
    <row r="52" spans="1:6" ht="15.75" thickBot="1" x14ac:dyDescent="0.3">
      <c r="A52" s="35">
        <v>9.1999999999999993</v>
      </c>
      <c r="B52" s="13" t="s">
        <v>92</v>
      </c>
      <c r="C52" s="13" t="s">
        <v>7</v>
      </c>
      <c r="D52" s="13">
        <v>1</v>
      </c>
      <c r="E52" s="72"/>
      <c r="F52" s="72"/>
    </row>
    <row r="53" spans="1:6" ht="15.75" thickBot="1" x14ac:dyDescent="0.3">
      <c r="A53" s="35">
        <v>9.3000000000000007</v>
      </c>
      <c r="B53" s="13" t="s">
        <v>93</v>
      </c>
      <c r="C53" s="13" t="s">
        <v>94</v>
      </c>
      <c r="D53" s="13">
        <v>21700</v>
      </c>
      <c r="E53" s="72"/>
      <c r="F53" s="72"/>
    </row>
    <row r="54" spans="1:6" ht="15.75" thickBot="1" x14ac:dyDescent="0.3">
      <c r="A54" s="14"/>
      <c r="B54" s="15"/>
      <c r="C54" s="15"/>
      <c r="D54" s="15"/>
      <c r="E54" s="68" t="s">
        <v>12</v>
      </c>
      <c r="F54" s="66">
        <f>SUM(F51:F53)</f>
        <v>0</v>
      </c>
    </row>
    <row r="55" spans="1:6" ht="15.75" thickBot="1" x14ac:dyDescent="0.3"/>
    <row r="56" spans="1:6" ht="45.75" thickBot="1" x14ac:dyDescent="0.3">
      <c r="A56" s="19">
        <v>10</v>
      </c>
      <c r="B56" s="20" t="s">
        <v>181</v>
      </c>
      <c r="C56" s="20" t="s">
        <v>2</v>
      </c>
      <c r="D56" s="20" t="s">
        <v>3</v>
      </c>
      <c r="E56" s="71" t="s">
        <v>13</v>
      </c>
      <c r="F56" s="71" t="s">
        <v>14</v>
      </c>
    </row>
    <row r="57" spans="1:6" s="48" customFormat="1" ht="15.75" thickBot="1" x14ac:dyDescent="0.3">
      <c r="A57" s="49">
        <v>10.1</v>
      </c>
      <c r="B57" s="13" t="s">
        <v>91</v>
      </c>
      <c r="C57" s="13" t="s">
        <v>95</v>
      </c>
      <c r="D57" s="13">
        <v>1</v>
      </c>
      <c r="E57" s="80"/>
      <c r="F57" s="74"/>
    </row>
    <row r="58" spans="1:6" s="48" customFormat="1" ht="15.75" thickBot="1" x14ac:dyDescent="0.3">
      <c r="A58" s="49">
        <v>10.199999999999999</v>
      </c>
      <c r="B58" s="13" t="s">
        <v>92</v>
      </c>
      <c r="C58" s="13" t="s">
        <v>7</v>
      </c>
      <c r="D58" s="13">
        <v>1</v>
      </c>
      <c r="E58" s="80"/>
      <c r="F58" s="74"/>
    </row>
    <row r="59" spans="1:6" ht="15.75" thickBot="1" x14ac:dyDescent="0.3">
      <c r="A59" s="35">
        <v>10.3</v>
      </c>
      <c r="B59" s="13" t="s">
        <v>225</v>
      </c>
      <c r="C59" s="13" t="s">
        <v>94</v>
      </c>
      <c r="D59" s="13">
        <v>7075</v>
      </c>
      <c r="E59" s="72"/>
      <c r="F59" s="72"/>
    </row>
    <row r="60" spans="1:6" ht="15.75" thickBot="1" x14ac:dyDescent="0.3">
      <c r="A60" s="14"/>
      <c r="B60" s="15"/>
      <c r="C60" s="15"/>
      <c r="D60" s="15"/>
      <c r="E60" s="68" t="s">
        <v>12</v>
      </c>
      <c r="F60" s="66">
        <f>SUM(F57:F59)</f>
        <v>0</v>
      </c>
    </row>
    <row r="61" spans="1:6" ht="15.75" thickBot="1" x14ac:dyDescent="0.3"/>
    <row r="62" spans="1:6" x14ac:dyDescent="0.25">
      <c r="B62" s="107" t="s">
        <v>335</v>
      </c>
      <c r="C62" s="23" t="s">
        <v>52</v>
      </c>
    </row>
    <row r="63" spans="1:6" x14ac:dyDescent="0.25">
      <c r="B63" s="108"/>
      <c r="C63" s="27" t="s">
        <v>53</v>
      </c>
    </row>
    <row r="64" spans="1:6" ht="15.75" thickBot="1" x14ac:dyDescent="0.3">
      <c r="B64" s="109"/>
      <c r="C64" s="24"/>
    </row>
    <row r="65" spans="2:3" ht="39.75" customHeight="1" thickBot="1" x14ac:dyDescent="0.3">
      <c r="B65" s="54" t="s">
        <v>99</v>
      </c>
      <c r="C65" s="92">
        <f>F9</f>
        <v>0</v>
      </c>
    </row>
    <row r="66" spans="2:3" ht="39.75" customHeight="1" thickBot="1" x14ac:dyDescent="0.3">
      <c r="B66" s="34" t="s">
        <v>251</v>
      </c>
      <c r="C66" s="85">
        <f>F16</f>
        <v>0</v>
      </c>
    </row>
    <row r="67" spans="2:3" ht="39.75" customHeight="1" thickBot="1" x14ac:dyDescent="0.3">
      <c r="B67" s="38" t="s">
        <v>317</v>
      </c>
      <c r="C67" s="93">
        <f>F21</f>
        <v>0</v>
      </c>
    </row>
    <row r="68" spans="2:3" ht="30.75" thickBot="1" x14ac:dyDescent="0.3">
      <c r="B68" s="38" t="s">
        <v>318</v>
      </c>
      <c r="C68" s="93">
        <f>F26</f>
        <v>0</v>
      </c>
    </row>
    <row r="69" spans="2:3" ht="39.75" customHeight="1" thickBot="1" x14ac:dyDescent="0.3">
      <c r="B69" s="38" t="s">
        <v>252</v>
      </c>
      <c r="C69" s="93">
        <f>F30</f>
        <v>0</v>
      </c>
    </row>
    <row r="70" spans="2:3" ht="39.75" customHeight="1" thickBot="1" x14ac:dyDescent="0.3">
      <c r="B70" s="38" t="s">
        <v>253</v>
      </c>
      <c r="C70" s="93">
        <f>F34</f>
        <v>0</v>
      </c>
    </row>
    <row r="71" spans="2:3" ht="39.75" customHeight="1" thickBot="1" x14ac:dyDescent="0.3">
      <c r="B71" s="38" t="s">
        <v>254</v>
      </c>
      <c r="C71" s="93">
        <f>F41</f>
        <v>0</v>
      </c>
    </row>
    <row r="72" spans="2:3" ht="39.75" customHeight="1" thickBot="1" x14ac:dyDescent="0.3">
      <c r="B72" s="38" t="s">
        <v>255</v>
      </c>
      <c r="C72" s="93">
        <f>F48</f>
        <v>0</v>
      </c>
    </row>
    <row r="73" spans="2:3" ht="45.75" thickBot="1" x14ac:dyDescent="0.3">
      <c r="B73" s="38" t="s">
        <v>256</v>
      </c>
      <c r="C73" s="93">
        <f>F54</f>
        <v>0</v>
      </c>
    </row>
    <row r="74" spans="2:3" ht="30.75" thickBot="1" x14ac:dyDescent="0.3">
      <c r="B74" s="54" t="s">
        <v>257</v>
      </c>
      <c r="C74" s="92">
        <f>F60</f>
        <v>0</v>
      </c>
    </row>
    <row r="75" spans="2:3" ht="44.45" customHeight="1" thickBot="1" x14ac:dyDescent="0.3">
      <c r="B75" s="28" t="s">
        <v>58</v>
      </c>
      <c r="C75" s="85">
        <f>SUM(C65:C74)</f>
        <v>0</v>
      </c>
    </row>
  </sheetData>
  <mergeCells count="3">
    <mergeCell ref="A5:A8"/>
    <mergeCell ref="B5:B8"/>
    <mergeCell ref="B62:B64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4"/>
  <sheetViews>
    <sheetView zoomScale="80" zoomScaleNormal="80" workbookViewId="0">
      <selection sqref="A1:F1"/>
    </sheetView>
  </sheetViews>
  <sheetFormatPr defaultRowHeight="15" x14ac:dyDescent="0.25"/>
  <cols>
    <col min="1" max="1" width="5.28515625" customWidth="1"/>
    <col min="2" max="2" width="55.7109375" customWidth="1"/>
    <col min="3" max="3" width="18.5703125" customWidth="1"/>
    <col min="4" max="4" width="13" customWidth="1"/>
    <col min="5" max="5" width="18.28515625" style="70" bestFit="1" customWidth="1"/>
    <col min="6" max="6" width="26" style="70" bestFit="1" customWidth="1"/>
  </cols>
  <sheetData>
    <row r="1" spans="1:6" ht="15.75" thickBot="1" x14ac:dyDescent="0.3">
      <c r="A1" s="110" t="s">
        <v>113</v>
      </c>
      <c r="B1" s="111"/>
      <c r="C1" s="111"/>
      <c r="D1" s="111"/>
      <c r="E1" s="111"/>
      <c r="F1" s="112"/>
    </row>
    <row r="2" spans="1:6" ht="15.75" thickBot="1" x14ac:dyDescent="0.3">
      <c r="A2" s="42">
        <v>1</v>
      </c>
      <c r="B2" s="2" t="s">
        <v>1</v>
      </c>
      <c r="C2" s="3" t="s">
        <v>2</v>
      </c>
      <c r="D2" s="2" t="s">
        <v>3</v>
      </c>
      <c r="E2" s="68" t="s">
        <v>4</v>
      </c>
      <c r="F2" s="68" t="s">
        <v>5</v>
      </c>
    </row>
    <row r="3" spans="1:6" ht="15.75" thickBot="1" x14ac:dyDescent="0.3">
      <c r="A3" s="4"/>
      <c r="B3" s="5" t="s">
        <v>6</v>
      </c>
      <c r="C3" s="6"/>
      <c r="D3" s="5"/>
      <c r="E3" s="69"/>
      <c r="F3" s="69"/>
    </row>
    <row r="4" spans="1:6" ht="43.5" thickBot="1" x14ac:dyDescent="0.3">
      <c r="A4" s="4"/>
      <c r="B4" s="8" t="s">
        <v>8</v>
      </c>
      <c r="C4" s="8" t="s">
        <v>7</v>
      </c>
      <c r="D4" s="7"/>
      <c r="E4" s="69"/>
      <c r="F4" s="69"/>
    </row>
    <row r="5" spans="1:6" ht="15.75" thickBot="1" x14ac:dyDescent="0.3">
      <c r="A5" s="4"/>
      <c r="B5" s="8" t="s">
        <v>9</v>
      </c>
      <c r="C5" s="8" t="s">
        <v>7</v>
      </c>
      <c r="D5" s="7"/>
      <c r="E5" s="69"/>
      <c r="F5" s="69"/>
    </row>
    <row r="6" spans="1:6" ht="15.75" thickBot="1" x14ac:dyDescent="0.3">
      <c r="A6" s="113"/>
      <c r="B6" s="116" t="s">
        <v>10</v>
      </c>
      <c r="C6" s="8"/>
      <c r="D6" s="7"/>
      <c r="E6" s="69"/>
      <c r="F6" s="69"/>
    </row>
    <row r="7" spans="1:6" ht="15.75" thickBot="1" x14ac:dyDescent="0.3">
      <c r="A7" s="114"/>
      <c r="B7" s="117"/>
      <c r="C7" s="8"/>
      <c r="D7" s="7"/>
      <c r="E7" s="69"/>
      <c r="F7" s="69"/>
    </row>
    <row r="8" spans="1:6" ht="15.75" thickBot="1" x14ac:dyDescent="0.3">
      <c r="A8" s="114"/>
      <c r="B8" s="117"/>
      <c r="C8" s="8"/>
      <c r="D8" s="7"/>
      <c r="E8" s="69"/>
      <c r="F8" s="69"/>
    </row>
    <row r="9" spans="1:6" ht="15.75" thickBot="1" x14ac:dyDescent="0.3">
      <c r="A9" s="115"/>
      <c r="B9" s="118"/>
      <c r="C9" s="8"/>
      <c r="D9" s="7"/>
      <c r="E9" s="69"/>
      <c r="F9" s="69"/>
    </row>
    <row r="10" spans="1:6" ht="15.75" thickBot="1" x14ac:dyDescent="0.3">
      <c r="A10" s="9"/>
      <c r="B10" s="2" t="s">
        <v>11</v>
      </c>
      <c r="C10" s="10"/>
      <c r="D10" s="11"/>
      <c r="E10" s="68" t="s">
        <v>12</v>
      </c>
      <c r="F10" s="65">
        <f>SUM(F4:F9)</f>
        <v>0</v>
      </c>
    </row>
    <row r="11" spans="1:6" ht="15.75" thickBot="1" x14ac:dyDescent="0.3"/>
    <row r="12" spans="1:6" ht="30.75" thickBot="1" x14ac:dyDescent="0.3">
      <c r="A12" s="19">
        <v>2</v>
      </c>
      <c r="B12" s="20" t="s">
        <v>137</v>
      </c>
      <c r="C12" s="20" t="s">
        <v>2</v>
      </c>
      <c r="D12" s="20" t="s">
        <v>3</v>
      </c>
      <c r="E12" s="71" t="s">
        <v>13</v>
      </c>
      <c r="F12" s="71" t="s">
        <v>14</v>
      </c>
    </row>
    <row r="13" spans="1:6" ht="30.75" thickBot="1" x14ac:dyDescent="0.3">
      <c r="A13" s="40">
        <v>2.1</v>
      </c>
      <c r="B13" s="13" t="s">
        <v>115</v>
      </c>
      <c r="C13" s="13" t="s">
        <v>15</v>
      </c>
      <c r="D13" s="13">
        <v>263</v>
      </c>
      <c r="E13" s="72"/>
      <c r="F13" s="72"/>
    </row>
    <row r="14" spans="1:6" ht="30" thickBot="1" x14ac:dyDescent="0.3">
      <c r="A14" s="40">
        <v>2.2000000000000002</v>
      </c>
      <c r="B14" s="13" t="s">
        <v>117</v>
      </c>
      <c r="C14" s="13" t="s">
        <v>7</v>
      </c>
      <c r="D14" s="13">
        <v>1</v>
      </c>
      <c r="E14" s="72"/>
      <c r="F14" s="72"/>
    </row>
    <row r="15" spans="1:6" ht="30" thickBot="1" x14ac:dyDescent="0.3">
      <c r="A15" s="40">
        <v>2.2999999999999998</v>
      </c>
      <c r="B15" s="13" t="s">
        <v>153</v>
      </c>
      <c r="C15" s="13" t="s">
        <v>7</v>
      </c>
      <c r="D15" s="13">
        <v>1</v>
      </c>
      <c r="E15" s="72"/>
      <c r="F15" s="72"/>
    </row>
    <row r="16" spans="1:6" ht="30" thickBot="1" x14ac:dyDescent="0.3">
      <c r="A16" s="40">
        <v>2.4</v>
      </c>
      <c r="B16" s="13" t="s">
        <v>120</v>
      </c>
      <c r="C16" s="13" t="s">
        <v>116</v>
      </c>
      <c r="D16" s="13">
        <v>350</v>
      </c>
      <c r="E16" s="72"/>
      <c r="F16" s="72"/>
    </row>
    <row r="17" spans="1:6" ht="15.75" thickBot="1" x14ac:dyDescent="0.3">
      <c r="A17" s="14"/>
      <c r="B17" s="15"/>
      <c r="C17" s="15"/>
      <c r="D17" s="15"/>
      <c r="E17" s="75"/>
      <c r="F17" s="75"/>
    </row>
    <row r="18" spans="1:6" ht="47.25" thickBot="1" x14ac:dyDescent="0.3">
      <c r="A18" s="40">
        <v>2.5</v>
      </c>
      <c r="B18" s="13" t="s">
        <v>118</v>
      </c>
      <c r="C18" s="13" t="s">
        <v>15</v>
      </c>
      <c r="D18" s="13">
        <v>362</v>
      </c>
      <c r="E18" s="72"/>
      <c r="F18" s="72"/>
    </row>
    <row r="19" spans="1:6" ht="32.25" customHeight="1" thickBot="1" x14ac:dyDescent="0.3">
      <c r="A19" s="40">
        <v>2.6</v>
      </c>
      <c r="B19" s="13" t="s">
        <v>119</v>
      </c>
      <c r="C19" s="13" t="s">
        <v>7</v>
      </c>
      <c r="D19" s="13">
        <v>1</v>
      </c>
      <c r="E19" s="72"/>
      <c r="F19" s="72"/>
    </row>
    <row r="20" spans="1:6" ht="30" thickBot="1" x14ac:dyDescent="0.3">
      <c r="A20" s="40">
        <v>2.7</v>
      </c>
      <c r="B20" s="13" t="s">
        <v>152</v>
      </c>
      <c r="C20" s="13" t="s">
        <v>7</v>
      </c>
      <c r="D20" s="13">
        <v>1</v>
      </c>
      <c r="E20" s="72"/>
      <c r="F20" s="72"/>
    </row>
    <row r="21" spans="1:6" ht="30.75" thickBot="1" x14ac:dyDescent="0.3">
      <c r="A21" s="40">
        <v>2.8</v>
      </c>
      <c r="B21" s="13" t="s">
        <v>122</v>
      </c>
      <c r="C21" s="13" t="s">
        <v>121</v>
      </c>
      <c r="D21" s="13">
        <v>483</v>
      </c>
      <c r="E21" s="72"/>
      <c r="F21" s="72"/>
    </row>
    <row r="22" spans="1:6" ht="40.9" customHeight="1" thickBot="1" x14ac:dyDescent="0.3">
      <c r="A22" s="41"/>
      <c r="B22" s="17"/>
      <c r="C22" s="17"/>
      <c r="D22" s="17"/>
      <c r="E22" s="71" t="s">
        <v>11</v>
      </c>
      <c r="F22" s="64">
        <f>SUM(F13:F21)</f>
        <v>0</v>
      </c>
    </row>
    <row r="23" spans="1:6" ht="15.75" thickBot="1" x14ac:dyDescent="0.3"/>
    <row r="24" spans="1:6" ht="30.75" thickBot="1" x14ac:dyDescent="0.3">
      <c r="A24" s="19">
        <v>3</v>
      </c>
      <c r="B24" s="20" t="s">
        <v>171</v>
      </c>
      <c r="C24" s="20" t="s">
        <v>2</v>
      </c>
      <c r="D24" s="20" t="s">
        <v>3</v>
      </c>
      <c r="E24" s="71" t="s">
        <v>13</v>
      </c>
      <c r="F24" s="71" t="s">
        <v>14</v>
      </c>
    </row>
    <row r="25" spans="1:6" ht="15.75" thickBot="1" x14ac:dyDescent="0.3">
      <c r="A25" s="40">
        <v>3.1</v>
      </c>
      <c r="B25" s="13" t="s">
        <v>154</v>
      </c>
      <c r="C25" s="13" t="s">
        <v>111</v>
      </c>
      <c r="D25" s="13">
        <v>66</v>
      </c>
      <c r="E25" s="72"/>
      <c r="F25" s="72"/>
    </row>
    <row r="26" spans="1:6" ht="30" thickBot="1" x14ac:dyDescent="0.3">
      <c r="A26" s="40">
        <v>3.2</v>
      </c>
      <c r="B26" s="13" t="s">
        <v>346</v>
      </c>
      <c r="C26" s="13" t="s">
        <v>111</v>
      </c>
      <c r="D26" s="13">
        <v>66</v>
      </c>
      <c r="E26" s="72"/>
      <c r="F26" s="72"/>
    </row>
    <row r="27" spans="1:6" ht="30" thickBot="1" x14ac:dyDescent="0.3">
      <c r="A27" s="40">
        <v>3.3</v>
      </c>
      <c r="B27" s="13" t="s">
        <v>347</v>
      </c>
      <c r="C27" s="13" t="s">
        <v>7</v>
      </c>
      <c r="D27" s="13">
        <v>1</v>
      </c>
      <c r="E27" s="72"/>
      <c r="F27" s="72"/>
    </row>
    <row r="28" spans="1:6" ht="30" thickBot="1" x14ac:dyDescent="0.3">
      <c r="A28" s="40">
        <v>3.4</v>
      </c>
      <c r="B28" s="13" t="s">
        <v>348</v>
      </c>
      <c r="C28" s="13" t="s">
        <v>116</v>
      </c>
      <c r="D28" s="13">
        <v>66</v>
      </c>
      <c r="E28" s="72"/>
      <c r="F28" s="72"/>
    </row>
    <row r="29" spans="1:6" ht="40.9" customHeight="1" thickBot="1" x14ac:dyDescent="0.3">
      <c r="A29" s="41"/>
      <c r="B29" s="17"/>
      <c r="C29" s="17"/>
      <c r="D29" s="17"/>
      <c r="E29" s="71" t="s">
        <v>11</v>
      </c>
      <c r="F29" s="64">
        <f>SUM(F25:F28)</f>
        <v>0</v>
      </c>
    </row>
    <row r="30" spans="1:6" ht="15.75" thickBot="1" x14ac:dyDescent="0.3"/>
    <row r="31" spans="1:6" ht="30.75" thickBot="1" x14ac:dyDescent="0.3">
      <c r="A31" s="19">
        <v>4</v>
      </c>
      <c r="B31" s="20" t="s">
        <v>138</v>
      </c>
      <c r="C31" s="20" t="s">
        <v>2</v>
      </c>
      <c r="D31" s="20" t="s">
        <v>3</v>
      </c>
      <c r="E31" s="71" t="s">
        <v>13</v>
      </c>
      <c r="F31" s="71" t="s">
        <v>14</v>
      </c>
    </row>
    <row r="32" spans="1:6" ht="15.75" thickBot="1" x14ac:dyDescent="0.3">
      <c r="A32" s="40">
        <v>4.0999999999999996</v>
      </c>
      <c r="B32" s="13" t="s">
        <v>23</v>
      </c>
      <c r="C32" s="13" t="s">
        <v>220</v>
      </c>
      <c r="D32" s="13">
        <v>253</v>
      </c>
      <c r="E32" s="72"/>
      <c r="F32" s="72"/>
    </row>
    <row r="33" spans="1:6" ht="15.75" thickBot="1" x14ac:dyDescent="0.3">
      <c r="A33" s="40">
        <v>4.2</v>
      </c>
      <c r="B33" s="13" t="s">
        <v>123</v>
      </c>
      <c r="C33" s="13" t="s">
        <v>219</v>
      </c>
      <c r="D33" s="13">
        <v>253</v>
      </c>
      <c r="E33" s="72"/>
      <c r="F33" s="72"/>
    </row>
    <row r="34" spans="1:6" ht="30.75" thickBot="1" x14ac:dyDescent="0.3">
      <c r="A34" s="40">
        <v>4.3</v>
      </c>
      <c r="B34" s="13" t="s">
        <v>158</v>
      </c>
      <c r="C34" s="13" t="s">
        <v>7</v>
      </c>
      <c r="D34" s="13">
        <v>1</v>
      </c>
      <c r="E34" s="72"/>
      <c r="F34" s="72"/>
    </row>
    <row r="35" spans="1:6" ht="15.75" thickBot="1" x14ac:dyDescent="0.3">
      <c r="A35" s="40">
        <v>4.4000000000000004</v>
      </c>
      <c r="B35" s="13" t="s">
        <v>159</v>
      </c>
      <c r="C35" s="13" t="s">
        <v>219</v>
      </c>
      <c r="D35" s="13">
        <v>253</v>
      </c>
      <c r="E35" s="72"/>
      <c r="F35" s="72"/>
    </row>
    <row r="36" spans="1:6" ht="45.75" thickBot="1" x14ac:dyDescent="0.3">
      <c r="A36" s="41"/>
      <c r="B36" s="17"/>
      <c r="C36" s="17"/>
      <c r="D36" s="17"/>
      <c r="E36" s="71" t="s">
        <v>11</v>
      </c>
      <c r="F36" s="64">
        <f>SUM(F32:F35)</f>
        <v>0</v>
      </c>
    </row>
    <row r="37" spans="1:6" ht="15.75" thickBot="1" x14ac:dyDescent="0.3">
      <c r="A37" s="29"/>
      <c r="B37" s="29"/>
      <c r="C37" s="29"/>
      <c r="D37" s="29"/>
      <c r="E37" s="78"/>
      <c r="F37" s="79"/>
    </row>
    <row r="38" spans="1:6" ht="30.75" thickBot="1" x14ac:dyDescent="0.3">
      <c r="A38" s="19">
        <v>5</v>
      </c>
      <c r="B38" s="20" t="s">
        <v>202</v>
      </c>
      <c r="C38" s="20" t="s">
        <v>2</v>
      </c>
      <c r="D38" s="20" t="s">
        <v>3</v>
      </c>
      <c r="E38" s="71" t="s">
        <v>13</v>
      </c>
      <c r="F38" s="71" t="s">
        <v>14</v>
      </c>
    </row>
    <row r="39" spans="1:6" ht="15.75" thickBot="1" x14ac:dyDescent="0.3">
      <c r="A39" s="45">
        <v>5.0999999999999996</v>
      </c>
      <c r="B39" s="37" t="s">
        <v>314</v>
      </c>
      <c r="C39" s="37" t="s">
        <v>103</v>
      </c>
      <c r="D39" s="13">
        <v>3.3</v>
      </c>
      <c r="E39" s="72"/>
      <c r="F39" s="72"/>
    </row>
    <row r="40" spans="1:6" ht="30.75" thickBot="1" x14ac:dyDescent="0.3">
      <c r="A40" s="45">
        <v>5.2</v>
      </c>
      <c r="B40" s="13" t="s">
        <v>168</v>
      </c>
      <c r="C40" s="13" t="s">
        <v>103</v>
      </c>
      <c r="D40" s="13">
        <v>3.3</v>
      </c>
      <c r="E40" s="72"/>
      <c r="F40" s="72"/>
    </row>
    <row r="41" spans="1:6" ht="15.75" thickBot="1" x14ac:dyDescent="0.3">
      <c r="A41" s="14"/>
      <c r="B41" s="15"/>
      <c r="C41" s="15"/>
      <c r="D41" s="15"/>
      <c r="E41" s="68" t="s">
        <v>12</v>
      </c>
      <c r="F41" s="64">
        <f>SUM(F39:F40)</f>
        <v>0</v>
      </c>
    </row>
    <row r="42" spans="1:6" s="48" customFormat="1" ht="15.75" thickBot="1" x14ac:dyDescent="0.3">
      <c r="A42" s="47"/>
      <c r="B42" s="47"/>
      <c r="C42" s="47"/>
      <c r="D42" s="47"/>
      <c r="E42" s="76"/>
      <c r="F42" s="73"/>
    </row>
    <row r="43" spans="1:6" ht="30.75" thickBot="1" x14ac:dyDescent="0.3">
      <c r="A43" s="19">
        <v>6</v>
      </c>
      <c r="B43" s="20" t="s">
        <v>189</v>
      </c>
      <c r="C43" s="20" t="s">
        <v>2</v>
      </c>
      <c r="D43" s="20" t="s">
        <v>3</v>
      </c>
      <c r="E43" s="71" t="s">
        <v>13</v>
      </c>
      <c r="F43" s="71" t="s">
        <v>14</v>
      </c>
    </row>
    <row r="44" spans="1:6" ht="15.75" thickBot="1" x14ac:dyDescent="0.3">
      <c r="A44" s="51">
        <v>6.1</v>
      </c>
      <c r="B44" s="37" t="s">
        <v>314</v>
      </c>
      <c r="C44" s="37" t="s">
        <v>103</v>
      </c>
      <c r="D44" s="13">
        <v>2.4</v>
      </c>
      <c r="E44" s="72"/>
      <c r="F44" s="72"/>
    </row>
    <row r="45" spans="1:6" ht="30.75" thickBot="1" x14ac:dyDescent="0.3">
      <c r="A45" s="51">
        <v>6.2</v>
      </c>
      <c r="B45" s="13" t="s">
        <v>217</v>
      </c>
      <c r="C45" s="13" t="s">
        <v>103</v>
      </c>
      <c r="D45" s="13">
        <v>2.4</v>
      </c>
      <c r="E45" s="72"/>
      <c r="F45" s="72"/>
    </row>
    <row r="46" spans="1:6" ht="15.75" thickBot="1" x14ac:dyDescent="0.3">
      <c r="A46" s="14"/>
      <c r="B46" s="15"/>
      <c r="C46" s="15"/>
      <c r="D46" s="15"/>
      <c r="E46" s="68" t="s">
        <v>12</v>
      </c>
      <c r="F46" s="64">
        <f>SUM(F44:F45)</f>
        <v>0</v>
      </c>
    </row>
    <row r="47" spans="1:6" s="48" customFormat="1" ht="15.75" thickBot="1" x14ac:dyDescent="0.3">
      <c r="A47" s="47"/>
      <c r="B47" s="47"/>
      <c r="C47" s="47"/>
      <c r="D47" s="47"/>
      <c r="E47" s="76"/>
      <c r="F47" s="73"/>
    </row>
    <row r="48" spans="1:6" ht="30.75" thickBot="1" x14ac:dyDescent="0.3">
      <c r="A48" s="19">
        <v>7</v>
      </c>
      <c r="B48" s="20" t="s">
        <v>136</v>
      </c>
      <c r="C48" s="20" t="s">
        <v>2</v>
      </c>
      <c r="D48" s="20" t="s">
        <v>3</v>
      </c>
      <c r="E48" s="71" t="s">
        <v>13</v>
      </c>
      <c r="F48" s="71" t="s">
        <v>14</v>
      </c>
    </row>
    <row r="49" spans="1:6" ht="15.75" thickBot="1" x14ac:dyDescent="0.3">
      <c r="A49" s="40">
        <v>7.1</v>
      </c>
      <c r="B49" s="13" t="s">
        <v>124</v>
      </c>
      <c r="C49" s="13" t="s">
        <v>103</v>
      </c>
      <c r="D49" s="13">
        <v>27</v>
      </c>
      <c r="E49" s="72"/>
      <c r="F49" s="72"/>
    </row>
    <row r="50" spans="1:6" ht="15.75" thickBot="1" x14ac:dyDescent="0.3">
      <c r="A50" s="40">
        <v>7.2</v>
      </c>
      <c r="B50" s="13" t="s">
        <v>125</v>
      </c>
      <c r="C50" s="13" t="s">
        <v>103</v>
      </c>
      <c r="D50" s="13">
        <v>72</v>
      </c>
      <c r="E50" s="72"/>
      <c r="F50" s="72"/>
    </row>
    <row r="51" spans="1:6" s="48" customFormat="1" ht="15.75" thickBot="1" x14ac:dyDescent="0.3">
      <c r="A51" s="49">
        <v>7.3</v>
      </c>
      <c r="B51" s="37" t="s">
        <v>126</v>
      </c>
      <c r="C51" s="13" t="s">
        <v>103</v>
      </c>
      <c r="D51" s="37">
        <v>16</v>
      </c>
      <c r="E51" s="74"/>
      <c r="F51" s="74"/>
    </row>
    <row r="52" spans="1:6" s="48" customFormat="1" ht="15.75" thickBot="1" x14ac:dyDescent="0.3">
      <c r="A52" s="49">
        <v>7.4</v>
      </c>
      <c r="B52" s="37" t="s">
        <v>127</v>
      </c>
      <c r="C52" s="13" t="s">
        <v>103</v>
      </c>
      <c r="D52" s="37">
        <v>54</v>
      </c>
      <c r="E52" s="74"/>
      <c r="F52" s="74"/>
    </row>
    <row r="53" spans="1:6" s="48" customFormat="1" ht="15.75" thickBot="1" x14ac:dyDescent="0.3">
      <c r="A53" s="49">
        <v>7.5</v>
      </c>
      <c r="B53" s="37" t="s">
        <v>128</v>
      </c>
      <c r="C53" s="13" t="s">
        <v>103</v>
      </c>
      <c r="D53" s="37">
        <v>43</v>
      </c>
      <c r="E53" s="74"/>
      <c r="F53" s="74"/>
    </row>
    <row r="54" spans="1:6" s="48" customFormat="1" ht="15.75" thickBot="1" x14ac:dyDescent="0.3">
      <c r="A54" s="49">
        <v>7.6</v>
      </c>
      <c r="B54" s="37" t="s">
        <v>129</v>
      </c>
      <c r="C54" s="13" t="s">
        <v>103</v>
      </c>
      <c r="D54" s="37">
        <v>5</v>
      </c>
      <c r="E54" s="74"/>
      <c r="F54" s="74"/>
    </row>
    <row r="55" spans="1:6" ht="45.75" thickBot="1" x14ac:dyDescent="0.3">
      <c r="A55" s="41"/>
      <c r="B55" s="17"/>
      <c r="C55" s="17"/>
      <c r="D55" s="17"/>
      <c r="E55" s="71" t="s">
        <v>11</v>
      </c>
      <c r="F55" s="64">
        <f>SUM(F49:F54)</f>
        <v>0</v>
      </c>
    </row>
    <row r="56" spans="1:6" ht="15.75" thickBot="1" x14ac:dyDescent="0.3"/>
    <row r="57" spans="1:6" ht="30.75" thickBot="1" x14ac:dyDescent="0.3">
      <c r="A57" s="19">
        <v>8</v>
      </c>
      <c r="B57" s="20" t="s">
        <v>135</v>
      </c>
      <c r="C57" s="20" t="s">
        <v>2</v>
      </c>
      <c r="D57" s="20" t="s">
        <v>3</v>
      </c>
      <c r="E57" s="71" t="s">
        <v>13</v>
      </c>
      <c r="F57" s="71" t="s">
        <v>14</v>
      </c>
    </row>
    <row r="58" spans="1:6" ht="15.75" thickBot="1" x14ac:dyDescent="0.3">
      <c r="A58" s="40">
        <v>8.1</v>
      </c>
      <c r="B58" s="13" t="s">
        <v>130</v>
      </c>
      <c r="C58" s="13" t="s">
        <v>35</v>
      </c>
      <c r="D58" s="13">
        <v>621</v>
      </c>
      <c r="E58" s="72"/>
      <c r="F58" s="72"/>
    </row>
    <row r="59" spans="1:6" ht="15.75" thickBot="1" x14ac:dyDescent="0.3">
      <c r="A59" s="40">
        <v>8.1999999999999993</v>
      </c>
      <c r="B59" s="13" t="s">
        <v>131</v>
      </c>
      <c r="C59" s="13" t="s">
        <v>35</v>
      </c>
      <c r="D59" s="13">
        <v>15</v>
      </c>
      <c r="E59" s="72"/>
      <c r="F59" s="72"/>
    </row>
    <row r="60" spans="1:6" ht="15.75" thickBot="1" x14ac:dyDescent="0.3">
      <c r="A60" s="40">
        <v>8.3000000000000007</v>
      </c>
      <c r="B60" s="37" t="s">
        <v>132</v>
      </c>
      <c r="C60" s="13" t="s">
        <v>35</v>
      </c>
      <c r="D60" s="13">
        <v>3</v>
      </c>
      <c r="E60" s="72"/>
      <c r="F60" s="72"/>
    </row>
    <row r="61" spans="1:6" ht="15.75" thickBot="1" x14ac:dyDescent="0.3">
      <c r="A61" s="14">
        <v>8.4</v>
      </c>
      <c r="B61" s="37" t="s">
        <v>133</v>
      </c>
      <c r="C61" s="13" t="s">
        <v>35</v>
      </c>
      <c r="D61" s="37">
        <v>13</v>
      </c>
      <c r="E61" s="74"/>
      <c r="F61" s="74"/>
    </row>
    <row r="62" spans="1:6" ht="15.75" thickBot="1" x14ac:dyDescent="0.3">
      <c r="A62" s="40">
        <v>8.5</v>
      </c>
      <c r="B62" s="37" t="s">
        <v>134</v>
      </c>
      <c r="C62" s="13" t="s">
        <v>35</v>
      </c>
      <c r="D62" s="13">
        <v>112</v>
      </c>
      <c r="E62" s="72"/>
      <c r="F62" s="72"/>
    </row>
    <row r="63" spans="1:6" ht="45.75" thickBot="1" x14ac:dyDescent="0.3">
      <c r="A63" s="41"/>
      <c r="B63" s="17"/>
      <c r="C63" s="17"/>
      <c r="D63" s="17"/>
      <c r="E63" s="71" t="s">
        <v>11</v>
      </c>
      <c r="F63" s="64">
        <f>SUM(F58:F62)</f>
        <v>0</v>
      </c>
    </row>
    <row r="64" spans="1:6" ht="15.75" thickBot="1" x14ac:dyDescent="0.3"/>
    <row r="65" spans="1:6" ht="30.75" thickBot="1" x14ac:dyDescent="0.3">
      <c r="A65" s="19">
        <v>9</v>
      </c>
      <c r="B65" s="20" t="s">
        <v>146</v>
      </c>
      <c r="C65" s="20" t="s">
        <v>2</v>
      </c>
      <c r="D65" s="20" t="s">
        <v>3</v>
      </c>
      <c r="E65" s="71" t="s">
        <v>13</v>
      </c>
      <c r="F65" s="71" t="s">
        <v>14</v>
      </c>
    </row>
    <row r="66" spans="1:6" ht="15.75" thickBot="1" x14ac:dyDescent="0.3">
      <c r="A66" s="40">
        <v>9.1</v>
      </c>
      <c r="B66" s="13" t="s">
        <v>147</v>
      </c>
      <c r="C66" s="13" t="s">
        <v>151</v>
      </c>
      <c r="D66" s="13">
        <v>2023</v>
      </c>
      <c r="E66" s="72"/>
      <c r="F66" s="72"/>
    </row>
    <row r="67" spans="1:6" ht="15.75" thickBot="1" x14ac:dyDescent="0.3">
      <c r="A67" s="40">
        <v>9.1999999999999993</v>
      </c>
      <c r="B67" s="13" t="s">
        <v>148</v>
      </c>
      <c r="C67" s="13" t="s">
        <v>151</v>
      </c>
      <c r="D67" s="13">
        <v>797</v>
      </c>
      <c r="E67" s="72"/>
      <c r="F67" s="72"/>
    </row>
    <row r="68" spans="1:6" ht="30.75" thickBot="1" x14ac:dyDescent="0.3">
      <c r="A68" s="40">
        <v>9.3000000000000007</v>
      </c>
      <c r="B68" s="37" t="s">
        <v>149</v>
      </c>
      <c r="C68" s="13" t="s">
        <v>151</v>
      </c>
      <c r="D68" s="13">
        <v>80</v>
      </c>
      <c r="E68" s="72"/>
      <c r="F68" s="72"/>
    </row>
    <row r="69" spans="1:6" ht="15.75" thickBot="1" x14ac:dyDescent="0.3">
      <c r="A69" s="40">
        <v>9.4</v>
      </c>
      <c r="B69" s="37" t="s">
        <v>150</v>
      </c>
      <c r="C69" s="13" t="s">
        <v>151</v>
      </c>
      <c r="D69" s="13">
        <v>298</v>
      </c>
      <c r="E69" s="72"/>
      <c r="F69" s="72"/>
    </row>
    <row r="70" spans="1:6" ht="45.75" thickBot="1" x14ac:dyDescent="0.3">
      <c r="A70" s="41"/>
      <c r="B70" s="17"/>
      <c r="C70" s="17"/>
      <c r="D70" s="17"/>
      <c r="E70" s="71" t="s">
        <v>11</v>
      </c>
      <c r="F70" s="64">
        <f>SUM(F66:F69)</f>
        <v>0</v>
      </c>
    </row>
    <row r="71" spans="1:6" ht="15.75" thickBot="1" x14ac:dyDescent="0.3"/>
    <row r="72" spans="1:6" ht="30.75" thickBot="1" x14ac:dyDescent="0.3">
      <c r="A72" s="19">
        <v>10</v>
      </c>
      <c r="B72" s="20" t="s">
        <v>139</v>
      </c>
      <c r="C72" s="20" t="s">
        <v>2</v>
      </c>
      <c r="D72" s="20" t="s">
        <v>3</v>
      </c>
      <c r="E72" s="71" t="s">
        <v>13</v>
      </c>
      <c r="F72" s="71" t="s">
        <v>14</v>
      </c>
    </row>
    <row r="73" spans="1:6" ht="15.75" thickBot="1" x14ac:dyDescent="0.3">
      <c r="A73" s="40">
        <v>10.1</v>
      </c>
      <c r="B73" s="13" t="s">
        <v>140</v>
      </c>
      <c r="C73" s="13" t="s">
        <v>170</v>
      </c>
      <c r="D73" s="22">
        <v>10500</v>
      </c>
      <c r="E73" s="72"/>
      <c r="F73" s="72"/>
    </row>
    <row r="74" spans="1:6" ht="15.75" thickBot="1" x14ac:dyDescent="0.3">
      <c r="A74" s="40">
        <v>10.199999999999999</v>
      </c>
      <c r="B74" s="13" t="s">
        <v>141</v>
      </c>
      <c r="C74" s="13" t="s">
        <v>170</v>
      </c>
      <c r="D74" s="22">
        <v>183000</v>
      </c>
      <c r="E74" s="72"/>
      <c r="F74" s="72"/>
    </row>
    <row r="75" spans="1:6" ht="15.75" thickBot="1" x14ac:dyDescent="0.3">
      <c r="A75" s="40">
        <v>10.3</v>
      </c>
      <c r="B75" s="13" t="s">
        <v>145</v>
      </c>
      <c r="C75" s="13" t="s">
        <v>170</v>
      </c>
      <c r="D75" s="22">
        <v>28125</v>
      </c>
      <c r="E75" s="72"/>
      <c r="F75" s="72"/>
    </row>
    <row r="76" spans="1:6" ht="30.75" thickBot="1" x14ac:dyDescent="0.3">
      <c r="A76" s="40">
        <v>10.4</v>
      </c>
      <c r="B76" s="13" t="s">
        <v>142</v>
      </c>
      <c r="C76" s="13" t="s">
        <v>170</v>
      </c>
      <c r="D76" s="22">
        <v>67875</v>
      </c>
      <c r="E76" s="72"/>
      <c r="F76" s="72"/>
    </row>
    <row r="77" spans="1:6" ht="15.75" thickBot="1" x14ac:dyDescent="0.3">
      <c r="A77" s="40">
        <v>10.5</v>
      </c>
      <c r="B77" s="13" t="s">
        <v>143</v>
      </c>
      <c r="C77" s="13" t="s">
        <v>170</v>
      </c>
      <c r="D77" s="22">
        <v>81500</v>
      </c>
      <c r="E77" s="72"/>
      <c r="F77" s="72"/>
    </row>
    <row r="78" spans="1:6" ht="15.75" thickBot="1" x14ac:dyDescent="0.3">
      <c r="A78" s="40">
        <v>10.6</v>
      </c>
      <c r="B78" s="13" t="s">
        <v>144</v>
      </c>
      <c r="C78" s="13" t="s">
        <v>170</v>
      </c>
      <c r="D78" s="22">
        <v>5878</v>
      </c>
      <c r="E78" s="72"/>
      <c r="F78" s="72"/>
    </row>
    <row r="79" spans="1:6" ht="45.75" thickBot="1" x14ac:dyDescent="0.3">
      <c r="A79" s="41"/>
      <c r="B79" s="17"/>
      <c r="C79" s="17"/>
      <c r="D79" s="17"/>
      <c r="E79" s="71" t="s">
        <v>11</v>
      </c>
      <c r="F79" s="64">
        <f>SUM(F73:F78)</f>
        <v>0</v>
      </c>
    </row>
    <row r="80" spans="1:6" ht="15.75" thickBot="1" x14ac:dyDescent="0.3"/>
    <row r="81" spans="1:6" ht="30.75" thickBot="1" x14ac:dyDescent="0.3">
      <c r="A81" s="19">
        <v>11</v>
      </c>
      <c r="B81" s="20" t="s">
        <v>155</v>
      </c>
      <c r="C81" s="20" t="s">
        <v>2</v>
      </c>
      <c r="D81" s="20" t="s">
        <v>3</v>
      </c>
      <c r="E81" s="71" t="s">
        <v>13</v>
      </c>
      <c r="F81" s="71" t="s">
        <v>14</v>
      </c>
    </row>
    <row r="82" spans="1:6" ht="30" thickBot="1" x14ac:dyDescent="0.3">
      <c r="A82" s="40">
        <v>11.1</v>
      </c>
      <c r="B82" s="13" t="s">
        <v>161</v>
      </c>
      <c r="C82" s="13" t="s">
        <v>44</v>
      </c>
      <c r="D82" s="22">
        <v>21600</v>
      </c>
      <c r="E82" s="72"/>
      <c r="F82" s="72"/>
    </row>
    <row r="83" spans="1:6" ht="15.75" thickBot="1" x14ac:dyDescent="0.3">
      <c r="A83" s="40">
        <v>11.2</v>
      </c>
      <c r="B83" s="13" t="s">
        <v>162</v>
      </c>
      <c r="C83" s="13" t="s">
        <v>44</v>
      </c>
      <c r="D83" s="22">
        <v>1225</v>
      </c>
      <c r="E83" s="72"/>
      <c r="F83" s="72"/>
    </row>
    <row r="84" spans="1:6" ht="45.75" thickBot="1" x14ac:dyDescent="0.3">
      <c r="A84" s="41"/>
      <c r="B84" s="17"/>
      <c r="C84" s="17"/>
      <c r="D84" s="17"/>
      <c r="E84" s="71" t="s">
        <v>11</v>
      </c>
      <c r="F84" s="64">
        <f>SUM(F82:F83)</f>
        <v>0</v>
      </c>
    </row>
    <row r="85" spans="1:6" ht="15.75" thickBot="1" x14ac:dyDescent="0.3"/>
    <row r="86" spans="1:6" ht="45.75" thickBot="1" x14ac:dyDescent="0.3">
      <c r="A86" s="19">
        <v>12</v>
      </c>
      <c r="B86" s="20" t="s">
        <v>172</v>
      </c>
      <c r="C86" s="20" t="s">
        <v>2</v>
      </c>
      <c r="D86" s="20" t="s">
        <v>3</v>
      </c>
      <c r="E86" s="71" t="s">
        <v>13</v>
      </c>
      <c r="F86" s="71" t="s">
        <v>14</v>
      </c>
    </row>
    <row r="87" spans="1:6" ht="15.75" thickBot="1" x14ac:dyDescent="0.3">
      <c r="A87" s="40">
        <v>12.1</v>
      </c>
      <c r="B87" s="13" t="s">
        <v>49</v>
      </c>
      <c r="C87" s="13" t="s">
        <v>169</v>
      </c>
      <c r="D87" s="13">
        <v>255</v>
      </c>
      <c r="E87" s="72"/>
      <c r="F87" s="72"/>
    </row>
    <row r="88" spans="1:6" s="48" customFormat="1" ht="30" thickBot="1" x14ac:dyDescent="0.3">
      <c r="A88" s="49">
        <v>12.2</v>
      </c>
      <c r="B88" s="37" t="s">
        <v>156</v>
      </c>
      <c r="C88" s="13" t="s">
        <v>169</v>
      </c>
      <c r="D88" s="37">
        <v>255</v>
      </c>
      <c r="E88" s="74"/>
      <c r="F88" s="74"/>
    </row>
    <row r="89" spans="1:6" s="48" customFormat="1" ht="30" thickBot="1" x14ac:dyDescent="0.3">
      <c r="A89" s="49">
        <v>12.3</v>
      </c>
      <c r="B89" s="37" t="s">
        <v>160</v>
      </c>
      <c r="C89" s="13" t="s">
        <v>169</v>
      </c>
      <c r="D89" s="37">
        <v>255</v>
      </c>
      <c r="E89" s="74"/>
      <c r="F89" s="74"/>
    </row>
    <row r="90" spans="1:6" ht="30.75" thickBot="1" x14ac:dyDescent="0.3">
      <c r="A90" s="40">
        <v>12.4</v>
      </c>
      <c r="B90" s="13" t="s">
        <v>157</v>
      </c>
      <c r="C90" s="13" t="s">
        <v>169</v>
      </c>
      <c r="D90" s="13">
        <v>255</v>
      </c>
      <c r="E90" s="72"/>
      <c r="F90" s="72"/>
    </row>
    <row r="91" spans="1:6" ht="45.75" thickBot="1" x14ac:dyDescent="0.3">
      <c r="A91" s="41"/>
      <c r="B91" s="17"/>
      <c r="C91" s="17"/>
      <c r="D91" s="17"/>
      <c r="E91" s="71" t="s">
        <v>11</v>
      </c>
      <c r="F91" s="64">
        <f>SUM(F87:F90)</f>
        <v>0</v>
      </c>
    </row>
    <row r="92" spans="1:6" ht="15.75" thickBot="1" x14ac:dyDescent="0.3"/>
    <row r="93" spans="1:6" ht="30.75" thickBot="1" x14ac:dyDescent="0.3">
      <c r="A93" s="19">
        <v>13</v>
      </c>
      <c r="B93" s="20" t="s">
        <v>163</v>
      </c>
      <c r="C93" s="20" t="s">
        <v>2</v>
      </c>
      <c r="D93" s="20" t="s">
        <v>3</v>
      </c>
      <c r="E93" s="71" t="s">
        <v>13</v>
      </c>
      <c r="F93" s="71" t="s">
        <v>14</v>
      </c>
    </row>
    <row r="94" spans="1:6" ht="30.75" thickBot="1" x14ac:dyDescent="0.3">
      <c r="A94" s="40">
        <v>13.1</v>
      </c>
      <c r="B94" s="13" t="s">
        <v>167</v>
      </c>
      <c r="C94" s="13" t="s">
        <v>103</v>
      </c>
      <c r="D94" s="13">
        <v>148</v>
      </c>
      <c r="E94" s="72"/>
      <c r="F94" s="72"/>
    </row>
    <row r="95" spans="1:6" ht="45.75" thickBot="1" x14ac:dyDescent="0.3">
      <c r="A95" s="41"/>
      <c r="B95" s="17"/>
      <c r="C95" s="17"/>
      <c r="D95" s="17"/>
      <c r="E95" s="71" t="s">
        <v>11</v>
      </c>
      <c r="F95" s="64">
        <f>F94</f>
        <v>0</v>
      </c>
    </row>
    <row r="96" spans="1:6" ht="15.75" thickBot="1" x14ac:dyDescent="0.3"/>
    <row r="97" spans="1:6" ht="30.75" thickBot="1" x14ac:dyDescent="0.3">
      <c r="A97" s="19">
        <v>14</v>
      </c>
      <c r="B97" s="20" t="s">
        <v>164</v>
      </c>
      <c r="C97" s="20" t="s">
        <v>2</v>
      </c>
      <c r="D97" s="20" t="s">
        <v>3</v>
      </c>
      <c r="E97" s="71" t="s">
        <v>13</v>
      </c>
      <c r="F97" s="71" t="s">
        <v>14</v>
      </c>
    </row>
    <row r="98" spans="1:6" ht="30.75" thickBot="1" x14ac:dyDescent="0.3">
      <c r="A98" s="45">
        <v>14.1</v>
      </c>
      <c r="B98" s="13" t="s">
        <v>167</v>
      </c>
      <c r="C98" s="13" t="s">
        <v>103</v>
      </c>
      <c r="D98" s="13">
        <v>148</v>
      </c>
      <c r="E98" s="72"/>
      <c r="F98" s="72"/>
    </row>
    <row r="99" spans="1:6" ht="45.75" thickBot="1" x14ac:dyDescent="0.3">
      <c r="A99" s="46"/>
      <c r="B99" s="17"/>
      <c r="C99" s="17"/>
      <c r="D99" s="17"/>
      <c r="E99" s="71" t="s">
        <v>11</v>
      </c>
      <c r="F99" s="64">
        <f>F98</f>
        <v>0</v>
      </c>
    </row>
    <row r="100" spans="1:6" ht="15.75" thickBot="1" x14ac:dyDescent="0.3"/>
    <row r="101" spans="1:6" ht="30.75" thickBot="1" x14ac:dyDescent="0.3">
      <c r="A101" s="19">
        <v>15</v>
      </c>
      <c r="B101" s="20" t="s">
        <v>165</v>
      </c>
      <c r="C101" s="20" t="s">
        <v>2</v>
      </c>
      <c r="D101" s="20" t="s">
        <v>3</v>
      </c>
      <c r="E101" s="71" t="s">
        <v>13</v>
      </c>
      <c r="F101" s="71" t="s">
        <v>14</v>
      </c>
    </row>
    <row r="102" spans="1:6" ht="15.75" thickBot="1" x14ac:dyDescent="0.3">
      <c r="A102" s="45">
        <v>15.1</v>
      </c>
      <c r="B102" s="13" t="s">
        <v>204</v>
      </c>
      <c r="C102" s="13" t="s">
        <v>103</v>
      </c>
      <c r="D102" s="13">
        <v>3.2</v>
      </c>
      <c r="E102" s="72"/>
      <c r="F102" s="72"/>
    </row>
    <row r="103" spans="1:6" ht="45.75" thickBot="1" x14ac:dyDescent="0.3">
      <c r="A103" s="46"/>
      <c r="B103" s="17"/>
      <c r="C103" s="17"/>
      <c r="D103" s="17"/>
      <c r="E103" s="71" t="s">
        <v>11</v>
      </c>
      <c r="F103" s="64">
        <f>F102</f>
        <v>0</v>
      </c>
    </row>
    <row r="105" spans="1:6" ht="15.75" thickBot="1" x14ac:dyDescent="0.3"/>
    <row r="106" spans="1:6" x14ac:dyDescent="0.25">
      <c r="B106" s="107" t="s">
        <v>114</v>
      </c>
      <c r="C106" s="23" t="s">
        <v>52</v>
      </c>
    </row>
    <row r="107" spans="1:6" x14ac:dyDescent="0.25">
      <c r="B107" s="108"/>
      <c r="C107" s="27" t="s">
        <v>53</v>
      </c>
    </row>
    <row r="108" spans="1:6" ht="15.75" thickBot="1" x14ac:dyDescent="0.3">
      <c r="B108" s="109"/>
      <c r="C108" s="24"/>
    </row>
    <row r="109" spans="1:6" ht="15.75" thickBot="1" x14ac:dyDescent="0.3">
      <c r="B109" s="54" t="s">
        <v>290</v>
      </c>
      <c r="C109" s="92">
        <f>F10</f>
        <v>0</v>
      </c>
    </row>
    <row r="110" spans="1:6" ht="30.75" thickBot="1" x14ac:dyDescent="0.3">
      <c r="B110" s="39" t="s">
        <v>291</v>
      </c>
      <c r="C110" s="85">
        <f>F22</f>
        <v>0</v>
      </c>
    </row>
    <row r="111" spans="1:6" ht="30.75" thickBot="1" x14ac:dyDescent="0.3">
      <c r="B111" s="38" t="s">
        <v>292</v>
      </c>
      <c r="C111" s="93">
        <f>F29</f>
        <v>0</v>
      </c>
    </row>
    <row r="112" spans="1:6" ht="15.75" thickBot="1" x14ac:dyDescent="0.3">
      <c r="B112" s="38" t="s">
        <v>293</v>
      </c>
      <c r="C112" s="93">
        <f>F36</f>
        <v>0</v>
      </c>
    </row>
    <row r="113" spans="2:3" ht="30.75" thickBot="1" x14ac:dyDescent="0.3">
      <c r="B113" s="38" t="s">
        <v>319</v>
      </c>
      <c r="C113" s="93">
        <f>F41</f>
        <v>0</v>
      </c>
    </row>
    <row r="114" spans="2:3" ht="30.75" thickBot="1" x14ac:dyDescent="0.3">
      <c r="B114" s="38" t="s">
        <v>320</v>
      </c>
      <c r="C114" s="93">
        <f>F46</f>
        <v>0</v>
      </c>
    </row>
    <row r="115" spans="2:3" ht="15.75" thickBot="1" x14ac:dyDescent="0.3">
      <c r="B115" s="38" t="s">
        <v>294</v>
      </c>
      <c r="C115" s="93">
        <f>F55</f>
        <v>0</v>
      </c>
    </row>
    <row r="116" spans="2:3" ht="15.75" thickBot="1" x14ac:dyDescent="0.3">
      <c r="B116" s="38" t="s">
        <v>295</v>
      </c>
      <c r="C116" s="93">
        <f>F63</f>
        <v>0</v>
      </c>
    </row>
    <row r="117" spans="2:3" ht="15.75" thickBot="1" x14ac:dyDescent="0.3">
      <c r="B117" s="38" t="s">
        <v>296</v>
      </c>
      <c r="C117" s="93">
        <f>F70</f>
        <v>0</v>
      </c>
    </row>
    <row r="118" spans="2:3" ht="15.75" thickBot="1" x14ac:dyDescent="0.3">
      <c r="B118" s="38" t="s">
        <v>297</v>
      </c>
      <c r="C118" s="93">
        <f>F79</f>
        <v>0</v>
      </c>
    </row>
    <row r="119" spans="2:3" ht="15.75" thickBot="1" x14ac:dyDescent="0.3">
      <c r="B119" s="38" t="s">
        <v>298</v>
      </c>
      <c r="C119" s="93">
        <f>F84</f>
        <v>0</v>
      </c>
    </row>
    <row r="120" spans="2:3" ht="30.75" thickBot="1" x14ac:dyDescent="0.3">
      <c r="B120" s="38" t="s">
        <v>302</v>
      </c>
      <c r="C120" s="93">
        <f>F91</f>
        <v>0</v>
      </c>
    </row>
    <row r="121" spans="2:3" ht="15.75" thickBot="1" x14ac:dyDescent="0.3">
      <c r="B121" s="38" t="s">
        <v>299</v>
      </c>
      <c r="C121" s="93">
        <f>F95</f>
        <v>0</v>
      </c>
    </row>
    <row r="122" spans="2:3" ht="15.75" thickBot="1" x14ac:dyDescent="0.3">
      <c r="B122" s="38" t="s">
        <v>300</v>
      </c>
      <c r="C122" s="93">
        <f>F99</f>
        <v>0</v>
      </c>
    </row>
    <row r="123" spans="2:3" ht="15.75" thickBot="1" x14ac:dyDescent="0.3">
      <c r="B123" s="54" t="s">
        <v>301</v>
      </c>
      <c r="C123" s="92">
        <f>F103</f>
        <v>0</v>
      </c>
    </row>
    <row r="124" spans="2:3" ht="44.45" customHeight="1" thickBot="1" x14ac:dyDescent="0.3">
      <c r="B124" s="28" t="s">
        <v>58</v>
      </c>
      <c r="C124" s="85">
        <f>SUM(C109:C123)</f>
        <v>0</v>
      </c>
    </row>
  </sheetData>
  <mergeCells count="4">
    <mergeCell ref="B106:B108"/>
    <mergeCell ref="A1:F1"/>
    <mergeCell ref="A6:A9"/>
    <mergeCell ref="B6:B9"/>
  </mergeCells>
  <pageMargins left="0.7" right="0.7" top="0.75" bottom="0.75" header="0.3" footer="0.3"/>
  <pageSetup paperSize="0" orientation="portrait" horizontalDpi="0" verticalDpi="0" copie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5"/>
  <sheetViews>
    <sheetView zoomScaleNormal="100" workbookViewId="0">
      <selection activeCell="B34" sqref="B34"/>
    </sheetView>
  </sheetViews>
  <sheetFormatPr defaultRowHeight="15" x14ac:dyDescent="0.25"/>
  <cols>
    <col min="1" max="1" width="5.28515625" customWidth="1"/>
    <col min="2" max="2" width="55.7109375" customWidth="1"/>
    <col min="3" max="3" width="18.5703125" customWidth="1"/>
    <col min="4" max="4" width="13" customWidth="1"/>
    <col min="5" max="5" width="25" style="70" bestFit="1" customWidth="1"/>
    <col min="6" max="6" width="29.28515625" style="70" bestFit="1" customWidth="1"/>
    <col min="8" max="8" width="28.5703125" bestFit="1" customWidth="1"/>
    <col min="9" max="9" width="73.42578125" customWidth="1"/>
  </cols>
  <sheetData>
    <row r="1" spans="1:6" ht="15.75" thickBot="1" x14ac:dyDescent="0.3">
      <c r="A1" s="42">
        <v>1</v>
      </c>
      <c r="B1" s="2" t="s">
        <v>1</v>
      </c>
      <c r="C1" s="3" t="s">
        <v>2</v>
      </c>
      <c r="D1" s="2" t="s">
        <v>3</v>
      </c>
      <c r="E1" s="68" t="s">
        <v>4</v>
      </c>
      <c r="F1" s="68" t="s">
        <v>5</v>
      </c>
    </row>
    <row r="2" spans="1:6" ht="15.75" thickBot="1" x14ac:dyDescent="0.3">
      <c r="A2" s="4"/>
      <c r="B2" s="5" t="s">
        <v>6</v>
      </c>
      <c r="C2" s="6"/>
      <c r="D2" s="5"/>
      <c r="E2" s="69"/>
      <c r="F2" s="69"/>
    </row>
    <row r="3" spans="1:6" ht="43.5" thickBot="1" x14ac:dyDescent="0.3">
      <c r="A3" s="4"/>
      <c r="B3" s="8" t="s">
        <v>8</v>
      </c>
      <c r="C3" s="8" t="s">
        <v>7</v>
      </c>
      <c r="D3" s="7"/>
      <c r="E3" s="69"/>
      <c r="F3" s="69"/>
    </row>
    <row r="4" spans="1:6" ht="15.75" thickBot="1" x14ac:dyDescent="0.3">
      <c r="A4" s="4"/>
      <c r="B4" s="8" t="s">
        <v>9</v>
      </c>
      <c r="C4" s="8" t="s">
        <v>7</v>
      </c>
      <c r="D4" s="7"/>
      <c r="E4" s="69"/>
      <c r="F4" s="69"/>
    </row>
    <row r="5" spans="1:6" ht="15.75" thickBot="1" x14ac:dyDescent="0.3">
      <c r="A5" s="113"/>
      <c r="B5" s="116" t="s">
        <v>10</v>
      </c>
      <c r="C5" s="8"/>
      <c r="D5" s="7"/>
      <c r="E5" s="69"/>
      <c r="F5" s="69"/>
    </row>
    <row r="6" spans="1:6" ht="15.75" thickBot="1" x14ac:dyDescent="0.3">
      <c r="A6" s="114"/>
      <c r="B6" s="117"/>
      <c r="C6" s="8"/>
      <c r="D6" s="7"/>
      <c r="E6" s="69"/>
      <c r="F6" s="69"/>
    </row>
    <row r="7" spans="1:6" ht="15.75" thickBot="1" x14ac:dyDescent="0.3">
      <c r="A7" s="114"/>
      <c r="B7" s="117"/>
      <c r="C7" s="8"/>
      <c r="D7" s="7"/>
      <c r="E7" s="69"/>
      <c r="F7" s="69"/>
    </row>
    <row r="8" spans="1:6" ht="15.75" thickBot="1" x14ac:dyDescent="0.3">
      <c r="A8" s="115"/>
      <c r="B8" s="118"/>
      <c r="C8" s="8"/>
      <c r="D8" s="7"/>
      <c r="E8" s="69"/>
      <c r="F8" s="69"/>
    </row>
    <row r="9" spans="1:6" ht="15.75" thickBot="1" x14ac:dyDescent="0.3">
      <c r="A9" s="9"/>
      <c r="B9" s="2" t="s">
        <v>11</v>
      </c>
      <c r="C9" s="10"/>
      <c r="D9" s="11"/>
      <c r="E9" s="68" t="s">
        <v>12</v>
      </c>
      <c r="F9" s="65">
        <f>SUM(F3:F8)</f>
        <v>0</v>
      </c>
    </row>
    <row r="10" spans="1:6" ht="15.75" thickBot="1" x14ac:dyDescent="0.3"/>
    <row r="11" spans="1:6" ht="30.75" thickBot="1" x14ac:dyDescent="0.3">
      <c r="A11" s="19">
        <v>2</v>
      </c>
      <c r="B11" s="20" t="s">
        <v>69</v>
      </c>
      <c r="C11" s="20" t="s">
        <v>2</v>
      </c>
      <c r="D11" s="20" t="s">
        <v>3</v>
      </c>
      <c r="E11" s="71" t="s">
        <v>13</v>
      </c>
      <c r="F11" s="71" t="s">
        <v>14</v>
      </c>
    </row>
    <row r="12" spans="1:6" ht="15.75" thickBot="1" x14ac:dyDescent="0.3">
      <c r="A12" s="40">
        <v>2.1</v>
      </c>
      <c r="B12" s="37" t="s">
        <v>215</v>
      </c>
      <c r="C12" s="37" t="s">
        <v>151</v>
      </c>
      <c r="D12" s="13">
        <v>178</v>
      </c>
      <c r="E12" s="72"/>
      <c r="F12" s="72"/>
    </row>
    <row r="13" spans="1:6" ht="15.75" thickBot="1" x14ac:dyDescent="0.3">
      <c r="A13" s="14"/>
      <c r="B13" s="15"/>
      <c r="C13" s="15"/>
      <c r="D13" s="15"/>
      <c r="E13" s="68" t="s">
        <v>12</v>
      </c>
      <c r="F13" s="64">
        <f>F12</f>
        <v>0</v>
      </c>
    </row>
    <row r="14" spans="1:6" ht="15.75" thickBot="1" x14ac:dyDescent="0.3"/>
    <row r="15" spans="1:6" ht="30.75" thickBot="1" x14ac:dyDescent="0.3">
      <c r="A15" s="19">
        <v>3</v>
      </c>
      <c r="B15" s="20" t="s">
        <v>75</v>
      </c>
      <c r="C15" s="20" t="s">
        <v>2</v>
      </c>
      <c r="D15" s="20" t="s">
        <v>3</v>
      </c>
      <c r="E15" s="71" t="s">
        <v>13</v>
      </c>
      <c r="F15" s="71" t="s">
        <v>14</v>
      </c>
    </row>
    <row r="16" spans="1:6" ht="15.75" thickBot="1" x14ac:dyDescent="0.3">
      <c r="A16" s="40">
        <v>3.1</v>
      </c>
      <c r="B16" s="37" t="s">
        <v>76</v>
      </c>
      <c r="C16" s="37" t="s">
        <v>199</v>
      </c>
      <c r="D16" s="13">
        <v>719</v>
      </c>
      <c r="E16" s="72"/>
      <c r="F16" s="72"/>
    </row>
    <row r="17" spans="1:6" ht="15.75" thickBot="1" x14ac:dyDescent="0.3">
      <c r="A17" s="14"/>
      <c r="B17" s="15"/>
      <c r="C17" s="15"/>
      <c r="D17" s="15"/>
      <c r="E17" s="68" t="s">
        <v>12</v>
      </c>
      <c r="F17" s="64">
        <f>F16</f>
        <v>0</v>
      </c>
    </row>
    <row r="18" spans="1:6" s="48" customFormat="1" ht="15.75" thickBot="1" x14ac:dyDescent="0.3">
      <c r="A18" s="47"/>
      <c r="B18" s="47"/>
      <c r="C18" s="47"/>
      <c r="D18" s="47"/>
      <c r="E18" s="76"/>
      <c r="F18" s="73"/>
    </row>
    <row r="19" spans="1:6" ht="30.75" thickBot="1" x14ac:dyDescent="0.3">
      <c r="A19" s="19">
        <v>4</v>
      </c>
      <c r="B19" s="20" t="s">
        <v>104</v>
      </c>
      <c r="C19" s="20" t="s">
        <v>2</v>
      </c>
      <c r="D19" s="20" t="s">
        <v>3</v>
      </c>
      <c r="E19" s="71" t="s">
        <v>13</v>
      </c>
      <c r="F19" s="71" t="s">
        <v>14</v>
      </c>
    </row>
    <row r="20" spans="1:6" ht="15.75" thickBot="1" x14ac:dyDescent="0.3">
      <c r="A20" s="40">
        <v>4.0999999999999996</v>
      </c>
      <c r="B20" s="37" t="s">
        <v>102</v>
      </c>
      <c r="C20" s="37" t="s">
        <v>103</v>
      </c>
      <c r="D20" s="13">
        <v>36</v>
      </c>
      <c r="E20" s="72"/>
      <c r="F20" s="72"/>
    </row>
    <row r="21" spans="1:6" ht="15.75" thickBot="1" x14ac:dyDescent="0.3">
      <c r="A21" s="14"/>
      <c r="B21" s="15"/>
      <c r="C21" s="15"/>
      <c r="D21" s="15"/>
      <c r="E21" s="68" t="s">
        <v>12</v>
      </c>
      <c r="F21" s="64">
        <f>F20</f>
        <v>0</v>
      </c>
    </row>
    <row r="22" spans="1:6" ht="15.75" thickBot="1" x14ac:dyDescent="0.3"/>
    <row r="23" spans="1:6" ht="30.75" thickBot="1" x14ac:dyDescent="0.3">
      <c r="A23" s="19">
        <v>5</v>
      </c>
      <c r="B23" s="20" t="s">
        <v>80</v>
      </c>
      <c r="C23" s="20" t="s">
        <v>2</v>
      </c>
      <c r="D23" s="20" t="s">
        <v>3</v>
      </c>
      <c r="E23" s="71" t="s">
        <v>13</v>
      </c>
      <c r="F23" s="71" t="s">
        <v>14</v>
      </c>
    </row>
    <row r="24" spans="1:6" ht="15.75" thickBot="1" x14ac:dyDescent="0.3">
      <c r="A24" s="40">
        <v>5.0999999999999996</v>
      </c>
      <c r="B24" s="13" t="s">
        <v>200</v>
      </c>
      <c r="C24" s="13" t="s">
        <v>111</v>
      </c>
      <c r="D24" s="13">
        <v>22</v>
      </c>
      <c r="E24" s="72"/>
      <c r="F24" s="72"/>
    </row>
    <row r="25" spans="1:6" ht="15.75" thickBot="1" x14ac:dyDescent="0.3">
      <c r="A25" s="40">
        <v>5.2</v>
      </c>
      <c r="B25" s="13" t="s">
        <v>82</v>
      </c>
      <c r="C25" s="13" t="s">
        <v>111</v>
      </c>
      <c r="D25" s="13">
        <v>22</v>
      </c>
      <c r="E25" s="72"/>
      <c r="F25" s="72"/>
    </row>
    <row r="26" spans="1:6" ht="15.75" thickBot="1" x14ac:dyDescent="0.3">
      <c r="A26" s="40">
        <v>5.3</v>
      </c>
      <c r="B26" s="13" t="s">
        <v>85</v>
      </c>
      <c r="C26" s="13" t="s">
        <v>7</v>
      </c>
      <c r="D26" s="13">
        <v>1</v>
      </c>
      <c r="E26" s="72"/>
      <c r="F26" s="72"/>
    </row>
    <row r="27" spans="1:6" ht="15.75" thickBot="1" x14ac:dyDescent="0.3">
      <c r="A27" s="40">
        <v>5.4</v>
      </c>
      <c r="B27" s="13" t="s">
        <v>83</v>
      </c>
      <c r="C27" s="13" t="s">
        <v>111</v>
      </c>
      <c r="D27" s="13">
        <v>22</v>
      </c>
      <c r="E27" s="72"/>
      <c r="F27" s="72"/>
    </row>
    <row r="28" spans="1:6" ht="15.75" thickBot="1" x14ac:dyDescent="0.3">
      <c r="A28" s="14"/>
      <c r="B28" s="15"/>
      <c r="C28" s="15"/>
      <c r="D28" s="15"/>
      <c r="E28" s="68" t="s">
        <v>12</v>
      </c>
      <c r="F28" s="64">
        <f>SUM(F24:F27)</f>
        <v>0</v>
      </c>
    </row>
    <row r="29" spans="1:6" ht="15.75" thickBot="1" x14ac:dyDescent="0.3"/>
    <row r="30" spans="1:6" ht="30.75" thickBot="1" x14ac:dyDescent="0.3">
      <c r="A30" s="19">
        <v>6</v>
      </c>
      <c r="B30" s="20" t="s">
        <v>84</v>
      </c>
      <c r="C30" s="20" t="s">
        <v>2</v>
      </c>
      <c r="D30" s="20" t="s">
        <v>3</v>
      </c>
      <c r="E30" s="71" t="s">
        <v>13</v>
      </c>
      <c r="F30" s="71" t="s">
        <v>14</v>
      </c>
    </row>
    <row r="31" spans="1:6" ht="15.75" thickBot="1" x14ac:dyDescent="0.3">
      <c r="A31" s="40">
        <v>6.1</v>
      </c>
      <c r="B31" s="13" t="s">
        <v>86</v>
      </c>
      <c r="C31" s="13" t="s">
        <v>88</v>
      </c>
      <c r="D31" s="13">
        <v>85</v>
      </c>
      <c r="E31" s="72"/>
      <c r="F31" s="72"/>
    </row>
    <row r="32" spans="1:6" ht="15.75" thickBot="1" x14ac:dyDescent="0.3">
      <c r="A32" s="40">
        <v>6.2</v>
      </c>
      <c r="B32" s="13" t="s">
        <v>87</v>
      </c>
      <c r="C32" s="13" t="s">
        <v>88</v>
      </c>
      <c r="D32" s="13">
        <v>85</v>
      </c>
      <c r="E32" s="72"/>
      <c r="F32" s="72"/>
    </row>
    <row r="33" spans="1:6" ht="15.75" thickBot="1" x14ac:dyDescent="0.3">
      <c r="A33" s="40">
        <v>6.3</v>
      </c>
      <c r="B33" s="13" t="s">
        <v>89</v>
      </c>
      <c r="C33" s="13" t="s">
        <v>7</v>
      </c>
      <c r="D33" s="13">
        <v>1</v>
      </c>
      <c r="E33" s="72"/>
      <c r="F33" s="72"/>
    </row>
    <row r="34" spans="1:6" ht="15.75" thickBot="1" x14ac:dyDescent="0.3">
      <c r="A34" s="40">
        <v>6.4</v>
      </c>
      <c r="B34" s="13" t="s">
        <v>90</v>
      </c>
      <c r="C34" s="13" t="s">
        <v>111</v>
      </c>
      <c r="D34" s="13">
        <v>113</v>
      </c>
      <c r="E34" s="72"/>
      <c r="F34" s="72"/>
    </row>
    <row r="35" spans="1:6" ht="15.75" thickBot="1" x14ac:dyDescent="0.3">
      <c r="A35" s="14"/>
      <c r="B35" s="15"/>
      <c r="C35" s="15"/>
      <c r="D35" s="15"/>
      <c r="E35" s="68" t="s">
        <v>12</v>
      </c>
      <c r="F35" s="64">
        <f>SUM(F31:F34)</f>
        <v>0</v>
      </c>
    </row>
    <row r="36" spans="1:6" s="48" customFormat="1" ht="15.75" thickBot="1" x14ac:dyDescent="0.3">
      <c r="A36" s="47"/>
      <c r="B36" s="47"/>
      <c r="C36" s="47"/>
      <c r="D36" s="47"/>
      <c r="E36" s="76"/>
      <c r="F36" s="73"/>
    </row>
    <row r="37" spans="1:6" ht="30.75" thickBot="1" x14ac:dyDescent="0.3">
      <c r="A37" s="19">
        <v>7</v>
      </c>
      <c r="B37" s="20" t="s">
        <v>190</v>
      </c>
      <c r="C37" s="20" t="s">
        <v>2</v>
      </c>
      <c r="D37" s="20" t="s">
        <v>3</v>
      </c>
      <c r="E37" s="71" t="s">
        <v>13</v>
      </c>
      <c r="F37" s="71" t="s">
        <v>14</v>
      </c>
    </row>
    <row r="38" spans="1:6" ht="15.75" thickBot="1" x14ac:dyDescent="0.3">
      <c r="A38" s="51">
        <v>7.1</v>
      </c>
      <c r="B38" s="13" t="s">
        <v>191</v>
      </c>
      <c r="C38" s="13" t="s">
        <v>187</v>
      </c>
      <c r="D38" s="13">
        <v>399</v>
      </c>
      <c r="E38" s="72"/>
      <c r="F38" s="72"/>
    </row>
    <row r="39" spans="1:6" ht="15.75" thickBot="1" x14ac:dyDescent="0.3">
      <c r="A39" s="51">
        <v>7.2</v>
      </c>
      <c r="B39" s="13" t="s">
        <v>184</v>
      </c>
      <c r="C39" s="13" t="s">
        <v>187</v>
      </c>
      <c r="D39" s="13">
        <v>399</v>
      </c>
      <c r="E39" s="72"/>
      <c r="F39" s="72"/>
    </row>
    <row r="40" spans="1:6" ht="15.75" thickBot="1" x14ac:dyDescent="0.3">
      <c r="A40" s="51">
        <v>7.3</v>
      </c>
      <c r="B40" s="13" t="s">
        <v>185</v>
      </c>
      <c r="C40" s="13" t="s">
        <v>7</v>
      </c>
      <c r="D40" s="13">
        <v>1</v>
      </c>
      <c r="E40" s="72"/>
      <c r="F40" s="72"/>
    </row>
    <row r="41" spans="1:6" ht="15.75" thickBot="1" x14ac:dyDescent="0.3">
      <c r="A41" s="51">
        <v>7.4</v>
      </c>
      <c r="B41" s="13" t="s">
        <v>192</v>
      </c>
      <c r="C41" s="13" t="s">
        <v>187</v>
      </c>
      <c r="D41" s="13">
        <v>399</v>
      </c>
      <c r="E41" s="72"/>
      <c r="F41" s="72"/>
    </row>
    <row r="42" spans="1:6" ht="15.75" thickBot="1" x14ac:dyDescent="0.3">
      <c r="A42" s="14"/>
      <c r="B42" s="15"/>
      <c r="C42" s="15"/>
      <c r="D42" s="15"/>
      <c r="E42" s="68" t="s">
        <v>12</v>
      </c>
      <c r="F42" s="64">
        <f>SUM(F38:F41)</f>
        <v>0</v>
      </c>
    </row>
    <row r="43" spans="1:6" s="48" customFormat="1" x14ac:dyDescent="0.25">
      <c r="A43" s="47"/>
      <c r="B43" s="47"/>
      <c r="C43" s="47"/>
      <c r="D43" s="47"/>
      <c r="E43" s="76"/>
      <c r="F43" s="73"/>
    </row>
    <row r="44" spans="1:6" ht="15.75" thickBot="1" x14ac:dyDescent="0.3"/>
    <row r="45" spans="1:6" x14ac:dyDescent="0.25">
      <c r="B45" s="107" t="s">
        <v>336</v>
      </c>
      <c r="C45" s="23" t="s">
        <v>52</v>
      </c>
    </row>
    <row r="46" spans="1:6" x14ac:dyDescent="0.25">
      <c r="B46" s="108"/>
      <c r="C46" s="27" t="s">
        <v>53</v>
      </c>
    </row>
    <row r="47" spans="1:6" ht="15.75" thickBot="1" x14ac:dyDescent="0.3">
      <c r="B47" s="108"/>
      <c r="C47" s="59"/>
    </row>
    <row r="48" spans="1:6" ht="33.75" customHeight="1" thickBot="1" x14ac:dyDescent="0.3">
      <c r="B48" s="54" t="s">
        <v>223</v>
      </c>
      <c r="C48" s="92">
        <f>F9</f>
        <v>0</v>
      </c>
    </row>
    <row r="49" spans="2:6" ht="33.75" customHeight="1" thickBot="1" x14ac:dyDescent="0.3">
      <c r="B49" s="54" t="s">
        <v>286</v>
      </c>
      <c r="C49" s="85">
        <f>F13</f>
        <v>0</v>
      </c>
    </row>
    <row r="50" spans="2:6" ht="33.75" customHeight="1" thickBot="1" x14ac:dyDescent="0.3">
      <c r="B50" s="38" t="s">
        <v>259</v>
      </c>
      <c r="C50" s="93">
        <f>F17</f>
        <v>0</v>
      </c>
    </row>
    <row r="51" spans="2:6" ht="33.75" customHeight="1" thickBot="1" x14ac:dyDescent="0.3">
      <c r="B51" s="38" t="s">
        <v>287</v>
      </c>
      <c r="C51" s="93">
        <f>F21</f>
        <v>0</v>
      </c>
    </row>
    <row r="52" spans="2:6" ht="33.75" customHeight="1" thickBot="1" x14ac:dyDescent="0.3">
      <c r="B52" s="38" t="s">
        <v>288</v>
      </c>
      <c r="C52" s="92">
        <f>F28</f>
        <v>0</v>
      </c>
      <c r="D52" s="60"/>
    </row>
    <row r="53" spans="2:6" ht="33.75" customHeight="1" thickBot="1" x14ac:dyDescent="0.3">
      <c r="B53" s="54" t="s">
        <v>262</v>
      </c>
      <c r="C53" s="92">
        <f>F35</f>
        <v>0</v>
      </c>
    </row>
    <row r="54" spans="2:6" s="48" customFormat="1" ht="33.75" customHeight="1" thickBot="1" x14ac:dyDescent="0.3">
      <c r="B54" s="58" t="s">
        <v>289</v>
      </c>
      <c r="C54" s="94">
        <f>F42</f>
        <v>0</v>
      </c>
      <c r="E54" s="77"/>
      <c r="F54" s="77"/>
    </row>
    <row r="55" spans="2:6" ht="44.45" customHeight="1" thickBot="1" x14ac:dyDescent="0.3">
      <c r="B55" s="28" t="s">
        <v>58</v>
      </c>
      <c r="C55" s="85">
        <f>SUM(C48:C54)</f>
        <v>0</v>
      </c>
    </row>
  </sheetData>
  <mergeCells count="3">
    <mergeCell ref="A5:A8"/>
    <mergeCell ref="B5:B8"/>
    <mergeCell ref="B45:B47"/>
  </mergeCells>
  <pageMargins left="0.7" right="0.7" top="0.75" bottom="0.75" header="0.3" footer="0.3"/>
  <pageSetup paperSize="0" orientation="portrait" horizontalDpi="0" verticalDpi="0" copie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7"/>
  <sheetViews>
    <sheetView zoomScaleNormal="100" workbookViewId="0">
      <selection activeCell="E96" sqref="E96"/>
    </sheetView>
  </sheetViews>
  <sheetFormatPr defaultRowHeight="15" x14ac:dyDescent="0.25"/>
  <cols>
    <col min="1" max="1" width="9.140625" customWidth="1"/>
    <col min="2" max="2" width="55.7109375" customWidth="1"/>
    <col min="3" max="3" width="18.5703125" customWidth="1"/>
    <col min="4" max="4" width="13" customWidth="1"/>
    <col min="5" max="5" width="25" style="70" bestFit="1" customWidth="1"/>
    <col min="6" max="6" width="29.28515625" style="70" bestFit="1" customWidth="1"/>
    <col min="8" max="8" width="28.5703125" bestFit="1" customWidth="1"/>
    <col min="9" max="9" width="73.42578125" customWidth="1"/>
  </cols>
  <sheetData>
    <row r="1" spans="1:6" ht="15.75" thickBot="1" x14ac:dyDescent="0.3">
      <c r="A1" s="56">
        <v>1</v>
      </c>
      <c r="B1" s="2" t="s">
        <v>1</v>
      </c>
      <c r="C1" s="3" t="s">
        <v>2</v>
      </c>
      <c r="D1" s="2" t="s">
        <v>3</v>
      </c>
      <c r="E1" s="68" t="s">
        <v>4</v>
      </c>
      <c r="F1" s="68" t="s">
        <v>5</v>
      </c>
    </row>
    <row r="2" spans="1:6" ht="15.75" thickBot="1" x14ac:dyDescent="0.3">
      <c r="A2" s="4"/>
      <c r="B2" s="5" t="s">
        <v>6</v>
      </c>
      <c r="C2" s="6"/>
      <c r="D2" s="5"/>
      <c r="E2" s="69"/>
      <c r="F2" s="69"/>
    </row>
    <row r="3" spans="1:6" ht="43.5" thickBot="1" x14ac:dyDescent="0.3">
      <c r="A3" s="4"/>
      <c r="B3" s="8" t="s">
        <v>8</v>
      </c>
      <c r="C3" s="8" t="s">
        <v>7</v>
      </c>
      <c r="D3" s="7"/>
      <c r="E3" s="69"/>
      <c r="F3" s="69"/>
    </row>
    <row r="4" spans="1:6" ht="15.75" thickBot="1" x14ac:dyDescent="0.3">
      <c r="A4" s="4"/>
      <c r="B4" s="8" t="s">
        <v>9</v>
      </c>
      <c r="C4" s="8" t="s">
        <v>7</v>
      </c>
      <c r="D4" s="7"/>
      <c r="E4" s="69"/>
      <c r="F4" s="69"/>
    </row>
    <row r="5" spans="1:6" ht="15.75" thickBot="1" x14ac:dyDescent="0.3">
      <c r="A5" s="113"/>
      <c r="B5" s="116" t="s">
        <v>10</v>
      </c>
      <c r="C5" s="8"/>
      <c r="D5" s="7"/>
      <c r="E5" s="69"/>
      <c r="F5" s="69"/>
    </row>
    <row r="6" spans="1:6" ht="15.75" thickBot="1" x14ac:dyDescent="0.3">
      <c r="A6" s="114"/>
      <c r="B6" s="117"/>
      <c r="C6" s="8"/>
      <c r="D6" s="7"/>
      <c r="E6" s="69"/>
      <c r="F6" s="69"/>
    </row>
    <row r="7" spans="1:6" ht="15.75" thickBot="1" x14ac:dyDescent="0.3">
      <c r="A7" s="114"/>
      <c r="B7" s="117"/>
      <c r="C7" s="8"/>
      <c r="D7" s="7"/>
      <c r="E7" s="69"/>
      <c r="F7" s="69"/>
    </row>
    <row r="8" spans="1:6" ht="15.75" thickBot="1" x14ac:dyDescent="0.3">
      <c r="A8" s="115"/>
      <c r="B8" s="118"/>
      <c r="C8" s="8"/>
      <c r="D8" s="7"/>
      <c r="E8" s="69"/>
      <c r="F8" s="69"/>
    </row>
    <row r="9" spans="1:6" ht="15.75" thickBot="1" x14ac:dyDescent="0.3">
      <c r="A9" s="9"/>
      <c r="B9" s="2" t="s">
        <v>11</v>
      </c>
      <c r="C9" s="10"/>
      <c r="D9" s="11"/>
      <c r="E9" s="68" t="s">
        <v>12</v>
      </c>
      <c r="F9" s="65">
        <f>SUM(F3:F8)</f>
        <v>0</v>
      </c>
    </row>
    <row r="10" spans="1:6" ht="15.75" thickBot="1" x14ac:dyDescent="0.3"/>
    <row r="11" spans="1:6" ht="30.75" thickBot="1" x14ac:dyDescent="0.3">
      <c r="A11" s="19">
        <v>2</v>
      </c>
      <c r="B11" s="20" t="s">
        <v>68</v>
      </c>
      <c r="C11" s="20" t="s">
        <v>2</v>
      </c>
      <c r="D11" s="20" t="s">
        <v>3</v>
      </c>
      <c r="E11" s="71" t="s">
        <v>13</v>
      </c>
      <c r="F11" s="71" t="s">
        <v>14</v>
      </c>
    </row>
    <row r="12" spans="1:6" ht="15.75" thickBot="1" x14ac:dyDescent="0.3">
      <c r="A12" s="51">
        <v>2.1</v>
      </c>
      <c r="B12" s="13" t="s">
        <v>23</v>
      </c>
      <c r="C12" s="13" t="s">
        <v>220</v>
      </c>
      <c r="D12" s="13">
        <v>33</v>
      </c>
      <c r="E12" s="72"/>
      <c r="F12" s="72"/>
    </row>
    <row r="13" spans="1:6" ht="15.75" thickBot="1" x14ac:dyDescent="0.3">
      <c r="A13" s="51">
        <v>2.2000000000000002</v>
      </c>
      <c r="B13" s="13" t="s">
        <v>78</v>
      </c>
      <c r="C13" s="13" t="s">
        <v>219</v>
      </c>
      <c r="D13" s="13">
        <v>33</v>
      </c>
      <c r="E13" s="72"/>
      <c r="F13" s="72"/>
    </row>
    <row r="14" spans="1:6" ht="15.75" thickBot="1" x14ac:dyDescent="0.3">
      <c r="A14" s="51">
        <v>2.2999999999999998</v>
      </c>
      <c r="B14" s="13" t="s">
        <v>79</v>
      </c>
      <c r="C14" s="13" t="s">
        <v>7</v>
      </c>
      <c r="D14" s="13">
        <v>1</v>
      </c>
      <c r="E14" s="72"/>
      <c r="F14" s="72"/>
    </row>
    <row r="15" spans="1:6" ht="15.75" thickBot="1" x14ac:dyDescent="0.3">
      <c r="A15" s="51">
        <v>2.4</v>
      </c>
      <c r="B15" s="13" t="s">
        <v>224</v>
      </c>
      <c r="C15" s="13" t="s">
        <v>219</v>
      </c>
      <c r="D15" s="13">
        <v>33</v>
      </c>
      <c r="E15" s="72"/>
      <c r="F15" s="72"/>
    </row>
    <row r="16" spans="1:6" ht="15.75" thickBot="1" x14ac:dyDescent="0.3">
      <c r="A16" s="14"/>
      <c r="B16" s="15"/>
      <c r="C16" s="15"/>
      <c r="D16" s="15"/>
      <c r="E16" s="68" t="s">
        <v>12</v>
      </c>
      <c r="F16" s="64">
        <f>SUM(F12:F15)</f>
        <v>0</v>
      </c>
    </row>
    <row r="17" spans="1:6" ht="15.75" thickBot="1" x14ac:dyDescent="0.3"/>
    <row r="18" spans="1:6" ht="30.75" thickBot="1" x14ac:dyDescent="0.3">
      <c r="A18" s="19">
        <v>3</v>
      </c>
      <c r="B18" s="20" t="s">
        <v>188</v>
      </c>
      <c r="C18" s="20" t="s">
        <v>2</v>
      </c>
      <c r="D18" s="20" t="s">
        <v>3</v>
      </c>
      <c r="E18" s="71" t="s">
        <v>13</v>
      </c>
      <c r="F18" s="71" t="s">
        <v>14</v>
      </c>
    </row>
    <row r="19" spans="1:6" ht="15.75" thickBot="1" x14ac:dyDescent="0.3">
      <c r="A19" s="51">
        <v>3.1</v>
      </c>
      <c r="B19" s="37" t="s">
        <v>314</v>
      </c>
      <c r="C19" s="37" t="s">
        <v>219</v>
      </c>
      <c r="D19" s="13">
        <v>33</v>
      </c>
      <c r="E19" s="72"/>
      <c r="F19" s="72"/>
    </row>
    <row r="20" spans="1:6" ht="15.75" thickBot="1" x14ac:dyDescent="0.3">
      <c r="A20" s="51">
        <v>3.2</v>
      </c>
      <c r="B20" s="13" t="s">
        <v>221</v>
      </c>
      <c r="C20" s="13" t="s">
        <v>219</v>
      </c>
      <c r="D20" s="13">
        <v>33</v>
      </c>
      <c r="E20" s="72"/>
      <c r="F20" s="72"/>
    </row>
    <row r="21" spans="1:6" ht="15.75" thickBot="1" x14ac:dyDescent="0.3">
      <c r="A21" s="14"/>
      <c r="B21" s="15"/>
      <c r="C21" s="15"/>
      <c r="D21" s="15"/>
      <c r="E21" s="68" t="s">
        <v>12</v>
      </c>
      <c r="F21" s="64">
        <f>SUM(F19:F20)</f>
        <v>0</v>
      </c>
    </row>
    <row r="22" spans="1:6" s="48" customFormat="1" ht="15.75" thickBot="1" x14ac:dyDescent="0.3">
      <c r="A22" s="47"/>
      <c r="B22" s="47"/>
      <c r="C22" s="47"/>
      <c r="D22" s="47"/>
      <c r="E22" s="76"/>
      <c r="F22" s="73"/>
    </row>
    <row r="23" spans="1:6" ht="30.75" thickBot="1" x14ac:dyDescent="0.3">
      <c r="A23" s="19">
        <v>4</v>
      </c>
      <c r="B23" s="20" t="s">
        <v>189</v>
      </c>
      <c r="C23" s="20" t="s">
        <v>2</v>
      </c>
      <c r="D23" s="20" t="s">
        <v>3</v>
      </c>
      <c r="E23" s="71" t="s">
        <v>13</v>
      </c>
      <c r="F23" s="71" t="s">
        <v>14</v>
      </c>
    </row>
    <row r="24" spans="1:6" ht="15.75" thickBot="1" x14ac:dyDescent="0.3">
      <c r="A24" s="51">
        <v>4.0999999999999996</v>
      </c>
      <c r="B24" s="37" t="s">
        <v>314</v>
      </c>
      <c r="C24" s="37" t="s">
        <v>219</v>
      </c>
      <c r="D24" s="13">
        <v>33</v>
      </c>
      <c r="E24" s="72"/>
      <c r="F24" s="72"/>
    </row>
    <row r="25" spans="1:6" ht="15.75" thickBot="1" x14ac:dyDescent="0.3">
      <c r="A25" s="51">
        <v>4.2</v>
      </c>
      <c r="B25" s="13" t="s">
        <v>221</v>
      </c>
      <c r="C25" s="13" t="s">
        <v>219</v>
      </c>
      <c r="D25" s="13">
        <v>33</v>
      </c>
      <c r="E25" s="72"/>
      <c r="F25" s="72"/>
    </row>
    <row r="26" spans="1:6" ht="15.75" thickBot="1" x14ac:dyDescent="0.3">
      <c r="A26" s="14"/>
      <c r="B26" s="15"/>
      <c r="C26" s="15"/>
      <c r="D26" s="15"/>
      <c r="E26" s="68" t="s">
        <v>12</v>
      </c>
      <c r="F26" s="64">
        <f>SUM(F24:F25)</f>
        <v>0</v>
      </c>
    </row>
    <row r="27" spans="1:6" s="48" customFormat="1" ht="15.75" thickBot="1" x14ac:dyDescent="0.3">
      <c r="A27" s="49"/>
      <c r="B27" s="37"/>
      <c r="C27" s="37"/>
      <c r="D27" s="37"/>
      <c r="E27" s="65"/>
      <c r="F27" s="74"/>
    </row>
    <row r="28" spans="1:6" ht="30.75" thickBot="1" x14ac:dyDescent="0.3">
      <c r="A28" s="19">
        <v>5</v>
      </c>
      <c r="B28" s="20" t="s">
        <v>69</v>
      </c>
      <c r="C28" s="20" t="s">
        <v>2</v>
      </c>
      <c r="D28" s="20" t="s">
        <v>3</v>
      </c>
      <c r="E28" s="71" t="s">
        <v>13</v>
      </c>
      <c r="F28" s="71" t="s">
        <v>14</v>
      </c>
    </row>
    <row r="29" spans="1:6" ht="15.75" thickBot="1" x14ac:dyDescent="0.3">
      <c r="A29" s="51">
        <v>5.0999999999999996</v>
      </c>
      <c r="B29" s="37" t="s">
        <v>215</v>
      </c>
      <c r="C29" s="37" t="s">
        <v>151</v>
      </c>
      <c r="D29" s="13">
        <v>84</v>
      </c>
      <c r="E29" s="72"/>
      <c r="F29" s="72"/>
    </row>
    <row r="30" spans="1:6" ht="15.75" thickBot="1" x14ac:dyDescent="0.3">
      <c r="A30" s="14"/>
      <c r="B30" s="15"/>
      <c r="C30" s="15"/>
      <c r="D30" s="15"/>
      <c r="E30" s="68" t="s">
        <v>12</v>
      </c>
      <c r="F30" s="64">
        <f>F29</f>
        <v>0</v>
      </c>
    </row>
    <row r="31" spans="1:6" ht="15.75" thickBot="1" x14ac:dyDescent="0.3"/>
    <row r="32" spans="1:6" ht="30.75" thickBot="1" x14ac:dyDescent="0.3">
      <c r="A32" s="19">
        <v>6</v>
      </c>
      <c r="B32" s="20" t="s">
        <v>75</v>
      </c>
      <c r="C32" s="20" t="s">
        <v>2</v>
      </c>
      <c r="D32" s="20" t="s">
        <v>3</v>
      </c>
      <c r="E32" s="71" t="s">
        <v>13</v>
      </c>
      <c r="F32" s="71" t="s">
        <v>14</v>
      </c>
    </row>
    <row r="33" spans="1:6" ht="15.75" thickBot="1" x14ac:dyDescent="0.3">
      <c r="A33" s="51">
        <v>6.1</v>
      </c>
      <c r="B33" s="37" t="s">
        <v>76</v>
      </c>
      <c r="C33" s="37" t="s">
        <v>199</v>
      </c>
      <c r="D33" s="13">
        <v>298</v>
      </c>
      <c r="E33" s="72"/>
      <c r="F33" s="72"/>
    </row>
    <row r="34" spans="1:6" ht="15.75" thickBot="1" x14ac:dyDescent="0.3">
      <c r="A34" s="14"/>
      <c r="B34" s="15"/>
      <c r="C34" s="15"/>
      <c r="D34" s="15"/>
      <c r="E34" s="68" t="s">
        <v>12</v>
      </c>
      <c r="F34" s="64">
        <f>F33</f>
        <v>0</v>
      </c>
    </row>
    <row r="35" spans="1:6" s="48" customFormat="1" ht="15.75" thickBot="1" x14ac:dyDescent="0.3">
      <c r="A35" s="47"/>
      <c r="B35" s="47"/>
      <c r="C35" s="47"/>
      <c r="D35" s="47"/>
      <c r="E35" s="76"/>
      <c r="F35" s="73"/>
    </row>
    <row r="36" spans="1:6" ht="30.75" thickBot="1" x14ac:dyDescent="0.3">
      <c r="A36" s="19">
        <v>7</v>
      </c>
      <c r="B36" s="20" t="s">
        <v>104</v>
      </c>
      <c r="C36" s="20" t="s">
        <v>2</v>
      </c>
      <c r="D36" s="20" t="s">
        <v>3</v>
      </c>
      <c r="E36" s="71" t="s">
        <v>13</v>
      </c>
      <c r="F36" s="71" t="s">
        <v>14</v>
      </c>
    </row>
    <row r="37" spans="1:6" ht="15.75" thickBot="1" x14ac:dyDescent="0.3">
      <c r="A37" s="51">
        <v>7.1</v>
      </c>
      <c r="B37" s="37" t="s">
        <v>102</v>
      </c>
      <c r="C37" s="37" t="s">
        <v>103</v>
      </c>
      <c r="D37" s="13">
        <v>26.35</v>
      </c>
      <c r="E37" s="72"/>
      <c r="F37" s="72"/>
    </row>
    <row r="38" spans="1:6" ht="15.75" thickBot="1" x14ac:dyDescent="0.3">
      <c r="A38" s="14"/>
      <c r="B38" s="15"/>
      <c r="C38" s="15"/>
      <c r="D38" s="15"/>
      <c r="E38" s="68" t="s">
        <v>12</v>
      </c>
      <c r="F38" s="64">
        <f>F37</f>
        <v>0</v>
      </c>
    </row>
    <row r="39" spans="1:6" s="48" customFormat="1" ht="15.75" thickBot="1" x14ac:dyDescent="0.3">
      <c r="A39" s="47"/>
      <c r="B39" s="47"/>
      <c r="C39" s="47"/>
      <c r="D39" s="47"/>
      <c r="E39" s="76"/>
      <c r="F39" s="73"/>
    </row>
    <row r="40" spans="1:6" ht="30.75" thickBot="1" x14ac:dyDescent="0.3">
      <c r="A40" s="19">
        <v>8</v>
      </c>
      <c r="B40" s="20" t="s">
        <v>84</v>
      </c>
      <c r="C40" s="20" t="s">
        <v>2</v>
      </c>
      <c r="D40" s="20" t="s">
        <v>3</v>
      </c>
      <c r="E40" s="71" t="s">
        <v>13</v>
      </c>
      <c r="F40" s="71" t="s">
        <v>14</v>
      </c>
    </row>
    <row r="41" spans="1:6" ht="15.75" thickBot="1" x14ac:dyDescent="0.3">
      <c r="A41" s="51">
        <v>8.1</v>
      </c>
      <c r="B41" s="13" t="s">
        <v>86</v>
      </c>
      <c r="C41" s="13" t="s">
        <v>88</v>
      </c>
      <c r="D41" s="13">
        <v>24</v>
      </c>
      <c r="E41" s="72"/>
      <c r="F41" s="72"/>
    </row>
    <row r="42" spans="1:6" ht="15.75" thickBot="1" x14ac:dyDescent="0.3">
      <c r="A42" s="51">
        <v>8.1999999999999993</v>
      </c>
      <c r="B42" s="13" t="s">
        <v>87</v>
      </c>
      <c r="C42" s="13" t="s">
        <v>88</v>
      </c>
      <c r="D42" s="13">
        <v>24</v>
      </c>
      <c r="E42" s="72"/>
      <c r="F42" s="72"/>
    </row>
    <row r="43" spans="1:6" ht="15.75" thickBot="1" x14ac:dyDescent="0.3">
      <c r="A43" s="51">
        <v>8.3000000000000007</v>
      </c>
      <c r="B43" s="13" t="s">
        <v>89</v>
      </c>
      <c r="C43" s="13" t="s">
        <v>7</v>
      </c>
      <c r="D43" s="13">
        <v>1</v>
      </c>
      <c r="E43" s="72"/>
      <c r="F43" s="72"/>
    </row>
    <row r="44" spans="1:6" ht="15.75" thickBot="1" x14ac:dyDescent="0.3">
      <c r="A44" s="51">
        <v>8.4</v>
      </c>
      <c r="B44" s="13" t="s">
        <v>90</v>
      </c>
      <c r="C44" s="13" t="s">
        <v>111</v>
      </c>
      <c r="D44" s="13">
        <v>32</v>
      </c>
      <c r="E44" s="72"/>
      <c r="F44" s="72"/>
    </row>
    <row r="45" spans="1:6" ht="15.75" thickBot="1" x14ac:dyDescent="0.3">
      <c r="A45" s="14"/>
      <c r="B45" s="15"/>
      <c r="C45" s="15"/>
      <c r="D45" s="15"/>
      <c r="E45" s="68" t="s">
        <v>12</v>
      </c>
      <c r="F45" s="64">
        <f>SUM(F41:F44)</f>
        <v>0</v>
      </c>
    </row>
    <row r="46" spans="1:6" ht="15.75" thickBot="1" x14ac:dyDescent="0.3"/>
    <row r="47" spans="1:6" ht="30.75" thickBot="1" x14ac:dyDescent="0.3">
      <c r="A47" s="19">
        <v>9</v>
      </c>
      <c r="B47" s="20" t="s">
        <v>190</v>
      </c>
      <c r="C47" s="20" t="s">
        <v>2</v>
      </c>
      <c r="D47" s="20" t="s">
        <v>3</v>
      </c>
      <c r="E47" s="71" t="s">
        <v>13</v>
      </c>
      <c r="F47" s="71" t="s">
        <v>14</v>
      </c>
    </row>
    <row r="48" spans="1:6" ht="15.75" thickBot="1" x14ac:dyDescent="0.3">
      <c r="A48" s="51">
        <v>9.1</v>
      </c>
      <c r="B48" s="13" t="s">
        <v>191</v>
      </c>
      <c r="C48" s="13" t="s">
        <v>187</v>
      </c>
      <c r="D48" s="13">
        <v>82</v>
      </c>
      <c r="E48" s="72"/>
      <c r="F48" s="72"/>
    </row>
    <row r="49" spans="1:6" ht="15.75" thickBot="1" x14ac:dyDescent="0.3">
      <c r="A49" s="51">
        <v>9.1999999999999993</v>
      </c>
      <c r="B49" s="13" t="s">
        <v>184</v>
      </c>
      <c r="C49" s="13" t="s">
        <v>187</v>
      </c>
      <c r="D49" s="13">
        <v>82</v>
      </c>
      <c r="E49" s="72"/>
      <c r="F49" s="72"/>
    </row>
    <row r="50" spans="1:6" ht="15.75" thickBot="1" x14ac:dyDescent="0.3">
      <c r="A50" s="51">
        <v>9.3000000000000007</v>
      </c>
      <c r="B50" s="13" t="s">
        <v>185</v>
      </c>
      <c r="C50" s="13" t="s">
        <v>7</v>
      </c>
      <c r="D50" s="13">
        <v>1</v>
      </c>
      <c r="E50" s="72"/>
      <c r="F50" s="72"/>
    </row>
    <row r="51" spans="1:6" ht="15.75" thickBot="1" x14ac:dyDescent="0.3">
      <c r="A51" s="51">
        <v>9.4</v>
      </c>
      <c r="B51" s="13" t="s">
        <v>192</v>
      </c>
      <c r="C51" s="13" t="s">
        <v>187</v>
      </c>
      <c r="D51" s="13">
        <v>82</v>
      </c>
      <c r="E51" s="72"/>
      <c r="F51" s="72"/>
    </row>
    <row r="52" spans="1:6" ht="15.75" thickBot="1" x14ac:dyDescent="0.3">
      <c r="A52" s="14"/>
      <c r="B52" s="15"/>
      <c r="C52" s="15"/>
      <c r="D52" s="15"/>
      <c r="E52" s="68" t="s">
        <v>12</v>
      </c>
      <c r="F52" s="75">
        <f>SUM(F48:F51)</f>
        <v>0</v>
      </c>
    </row>
    <row r="53" spans="1:6" ht="15.75" thickBot="1" x14ac:dyDescent="0.3"/>
    <row r="54" spans="1:6" ht="45.75" thickBot="1" x14ac:dyDescent="0.3">
      <c r="A54" s="19">
        <v>10</v>
      </c>
      <c r="B54" s="20" t="s">
        <v>181</v>
      </c>
      <c r="C54" s="20" t="s">
        <v>2</v>
      </c>
      <c r="D54" s="20" t="s">
        <v>3</v>
      </c>
      <c r="E54" s="71" t="s">
        <v>13</v>
      </c>
      <c r="F54" s="71" t="s">
        <v>14</v>
      </c>
    </row>
    <row r="55" spans="1:6" ht="15.75" thickBot="1" x14ac:dyDescent="0.3">
      <c r="A55" s="55">
        <v>10.1</v>
      </c>
      <c r="B55" s="13" t="s">
        <v>91</v>
      </c>
      <c r="C55" s="13" t="s">
        <v>95</v>
      </c>
      <c r="D55" s="13">
        <v>1</v>
      </c>
      <c r="E55" s="72"/>
      <c r="F55" s="72"/>
    </row>
    <row r="56" spans="1:6" ht="15.75" thickBot="1" x14ac:dyDescent="0.3">
      <c r="A56" s="55">
        <v>10.199999999999999</v>
      </c>
      <c r="B56" s="13" t="s">
        <v>92</v>
      </c>
      <c r="C56" s="13" t="s">
        <v>7</v>
      </c>
      <c r="D56" s="13">
        <v>1</v>
      </c>
      <c r="E56" s="72"/>
      <c r="F56" s="72"/>
    </row>
    <row r="57" spans="1:6" ht="15.75" thickBot="1" x14ac:dyDescent="0.3">
      <c r="A57" s="55">
        <v>10.3</v>
      </c>
      <c r="B57" s="13" t="s">
        <v>96</v>
      </c>
      <c r="C57" s="13" t="s">
        <v>94</v>
      </c>
      <c r="D57" s="13">
        <v>70000</v>
      </c>
      <c r="E57" s="72"/>
      <c r="F57" s="72"/>
    </row>
    <row r="58" spans="1:6" ht="15.75" thickBot="1" x14ac:dyDescent="0.3">
      <c r="A58" s="14"/>
      <c r="B58" s="15"/>
      <c r="C58" s="15"/>
      <c r="D58" s="15"/>
      <c r="E58" s="68" t="s">
        <v>12</v>
      </c>
      <c r="F58" s="64">
        <f>SUM(F55:F57)</f>
        <v>0</v>
      </c>
    </row>
    <row r="59" spans="1:6" ht="15.75" thickBot="1" x14ac:dyDescent="0.3"/>
    <row r="60" spans="1:6" ht="30.75" thickBot="1" x14ac:dyDescent="0.3">
      <c r="A60" s="19">
        <v>11</v>
      </c>
      <c r="B60" s="20" t="s">
        <v>352</v>
      </c>
      <c r="C60" s="20" t="s">
        <v>2</v>
      </c>
      <c r="D60" s="20" t="s">
        <v>3</v>
      </c>
      <c r="E60" s="71" t="s">
        <v>13</v>
      </c>
      <c r="F60" s="71" t="s">
        <v>14</v>
      </c>
    </row>
    <row r="61" spans="1:6" ht="15.75" thickBot="1" x14ac:dyDescent="0.3">
      <c r="A61" s="51">
        <v>11.1</v>
      </c>
      <c r="B61" s="13" t="s">
        <v>351</v>
      </c>
      <c r="C61" s="13" t="s">
        <v>94</v>
      </c>
      <c r="D61" s="13">
        <v>67500</v>
      </c>
      <c r="E61" s="72"/>
      <c r="F61" s="72"/>
    </row>
    <row r="62" spans="1:6" ht="15.75" thickBot="1" x14ac:dyDescent="0.3">
      <c r="A62" s="14"/>
      <c r="B62" s="15"/>
      <c r="C62" s="15"/>
      <c r="D62" s="15"/>
      <c r="E62" s="68" t="s">
        <v>12</v>
      </c>
      <c r="F62" s="64">
        <f>F61</f>
        <v>0</v>
      </c>
    </row>
    <row r="63" spans="1:6" s="48" customFormat="1" ht="15.75" thickBot="1" x14ac:dyDescent="0.3">
      <c r="A63" s="47"/>
      <c r="B63" s="47"/>
      <c r="C63" s="47"/>
      <c r="D63" s="47"/>
      <c r="E63" s="76"/>
      <c r="F63" s="73"/>
    </row>
    <row r="64" spans="1:6" ht="30.75" thickBot="1" x14ac:dyDescent="0.3">
      <c r="A64" s="19">
        <v>12</v>
      </c>
      <c r="B64" s="20" t="s">
        <v>193</v>
      </c>
      <c r="C64" s="20" t="s">
        <v>2</v>
      </c>
      <c r="D64" s="20" t="s">
        <v>3</v>
      </c>
      <c r="E64" s="71" t="s">
        <v>13</v>
      </c>
      <c r="F64" s="71" t="s">
        <v>14</v>
      </c>
    </row>
    <row r="65" spans="1:6" ht="15.75" thickBot="1" x14ac:dyDescent="0.3">
      <c r="A65" s="51">
        <v>12.1</v>
      </c>
      <c r="B65" s="13" t="s">
        <v>194</v>
      </c>
      <c r="C65" s="13" t="s">
        <v>103</v>
      </c>
      <c r="D65" s="13">
        <v>16.5</v>
      </c>
      <c r="E65" s="72"/>
      <c r="F65" s="72"/>
    </row>
    <row r="66" spans="1:6" ht="30.75" thickBot="1" x14ac:dyDescent="0.3">
      <c r="A66" s="53"/>
      <c r="B66" s="17"/>
      <c r="C66" s="17"/>
      <c r="D66" s="17"/>
      <c r="E66" s="71" t="s">
        <v>11</v>
      </c>
      <c r="F66" s="64">
        <f>F65</f>
        <v>0</v>
      </c>
    </row>
    <row r="67" spans="1:6" s="48" customFormat="1" x14ac:dyDescent="0.25">
      <c r="A67" s="47"/>
      <c r="B67" s="47"/>
      <c r="C67" s="47"/>
      <c r="D67" s="47"/>
      <c r="E67" s="76"/>
      <c r="F67" s="73"/>
    </row>
    <row r="68" spans="1:6" s="48" customFormat="1" x14ac:dyDescent="0.25">
      <c r="A68" s="47"/>
      <c r="B68" s="47"/>
      <c r="C68" s="47"/>
      <c r="D68" s="47"/>
      <c r="E68" s="76"/>
      <c r="F68" s="73"/>
    </row>
    <row r="69" spans="1:6" s="48" customFormat="1" x14ac:dyDescent="0.25">
      <c r="A69" s="47"/>
      <c r="B69" s="47"/>
      <c r="C69" s="47"/>
      <c r="D69" s="47"/>
      <c r="E69" s="76"/>
      <c r="F69" s="73"/>
    </row>
    <row r="71" spans="1:6" ht="16.5" thickBot="1" x14ac:dyDescent="0.3">
      <c r="A71" s="21"/>
    </row>
    <row r="72" spans="1:6" x14ac:dyDescent="0.25">
      <c r="B72" s="107" t="s">
        <v>334</v>
      </c>
      <c r="C72" s="23" t="s">
        <v>52</v>
      </c>
    </row>
    <row r="73" spans="1:6" x14ac:dyDescent="0.25">
      <c r="B73" s="108"/>
      <c r="C73" s="27" t="s">
        <v>53</v>
      </c>
    </row>
    <row r="74" spans="1:6" ht="15.75" thickBot="1" x14ac:dyDescent="0.3">
      <c r="B74" s="109"/>
      <c r="C74" s="24"/>
    </row>
    <row r="75" spans="1:6" ht="39.75" customHeight="1" thickBot="1" x14ac:dyDescent="0.3">
      <c r="B75" s="54" t="s">
        <v>99</v>
      </c>
      <c r="C75" s="92">
        <f>F9</f>
        <v>0</v>
      </c>
    </row>
    <row r="76" spans="1:6" ht="39.75" customHeight="1" thickBot="1" x14ac:dyDescent="0.3">
      <c r="B76" s="39" t="s">
        <v>251</v>
      </c>
      <c r="C76" s="85">
        <f>F16</f>
        <v>0</v>
      </c>
    </row>
    <row r="77" spans="1:6" ht="39.75" customHeight="1" thickBot="1" x14ac:dyDescent="0.3">
      <c r="B77" s="38" t="s">
        <v>321</v>
      </c>
      <c r="C77" s="93">
        <f>F21</f>
        <v>0</v>
      </c>
    </row>
    <row r="78" spans="1:6" ht="39.75" customHeight="1" thickBot="1" x14ac:dyDescent="0.3">
      <c r="B78" s="38" t="s">
        <v>322</v>
      </c>
      <c r="C78" s="93">
        <f>F26</f>
        <v>0</v>
      </c>
    </row>
    <row r="79" spans="1:6" ht="39.75" customHeight="1" thickBot="1" x14ac:dyDescent="0.3">
      <c r="B79" s="38" t="s">
        <v>278</v>
      </c>
      <c r="C79" s="93">
        <f>F30</f>
        <v>0</v>
      </c>
    </row>
    <row r="80" spans="1:6" ht="39.75" customHeight="1" thickBot="1" x14ac:dyDescent="0.3">
      <c r="B80" s="38" t="s">
        <v>279</v>
      </c>
      <c r="C80" s="93">
        <f>F34</f>
        <v>0</v>
      </c>
    </row>
    <row r="81" spans="2:3" ht="39.75" customHeight="1" thickBot="1" x14ac:dyDescent="0.3">
      <c r="B81" s="38" t="s">
        <v>280</v>
      </c>
      <c r="C81" s="93">
        <f>F38</f>
        <v>0</v>
      </c>
    </row>
    <row r="82" spans="2:3" ht="39.75" customHeight="1" thickBot="1" x14ac:dyDescent="0.3">
      <c r="B82" s="38" t="s">
        <v>281</v>
      </c>
      <c r="C82" s="93">
        <f>F45</f>
        <v>0</v>
      </c>
    </row>
    <row r="83" spans="2:3" ht="39.75" customHeight="1" thickBot="1" x14ac:dyDescent="0.3">
      <c r="B83" s="54" t="s">
        <v>282</v>
      </c>
      <c r="C83" s="92">
        <f>F52</f>
        <v>0</v>
      </c>
    </row>
    <row r="84" spans="2:3" ht="39.75" customHeight="1" thickBot="1" x14ac:dyDescent="0.3">
      <c r="B84" s="54" t="s">
        <v>283</v>
      </c>
      <c r="C84" s="92">
        <f>F58</f>
        <v>0</v>
      </c>
    </row>
    <row r="85" spans="2:3" ht="39.75" customHeight="1" thickBot="1" x14ac:dyDescent="0.3">
      <c r="B85" s="54" t="s">
        <v>284</v>
      </c>
      <c r="C85" s="92">
        <f>F62</f>
        <v>0</v>
      </c>
    </row>
    <row r="86" spans="2:3" ht="39.75" customHeight="1" thickBot="1" x14ac:dyDescent="0.3">
      <c r="B86" s="54" t="s">
        <v>285</v>
      </c>
      <c r="C86" s="92">
        <f>F66</f>
        <v>0</v>
      </c>
    </row>
    <row r="87" spans="2:3" ht="44.45" customHeight="1" thickBot="1" x14ac:dyDescent="0.3">
      <c r="B87" s="28" t="s">
        <v>58</v>
      </c>
      <c r="C87" s="85">
        <f>SUM(C75:C86)</f>
        <v>0</v>
      </c>
    </row>
  </sheetData>
  <mergeCells count="3">
    <mergeCell ref="A5:A8"/>
    <mergeCell ref="B5:B8"/>
    <mergeCell ref="B72:B74"/>
  </mergeCells>
  <pageMargins left="0.7" right="0.7" top="0.75" bottom="0.75" header="0.3" footer="0.3"/>
  <pageSetup paperSize="0" orientation="portrait" horizontalDpi="0" verticalDpi="0" copies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6"/>
  <sheetViews>
    <sheetView zoomScaleNormal="100" workbookViewId="0">
      <selection activeCell="I39" sqref="I39"/>
    </sheetView>
  </sheetViews>
  <sheetFormatPr defaultRowHeight="15" x14ac:dyDescent="0.25"/>
  <cols>
    <col min="1" max="1" width="5.28515625" customWidth="1"/>
    <col min="2" max="2" width="55.7109375" customWidth="1"/>
    <col min="3" max="3" width="18.5703125" customWidth="1"/>
    <col min="4" max="4" width="13" customWidth="1"/>
    <col min="5" max="5" width="25" style="70" bestFit="1" customWidth="1"/>
    <col min="6" max="6" width="29.28515625" style="70" bestFit="1" customWidth="1"/>
    <col min="8" max="8" width="28.5703125" bestFit="1" customWidth="1"/>
    <col min="9" max="9" width="73.42578125" customWidth="1"/>
  </cols>
  <sheetData>
    <row r="1" spans="1:6" ht="15.75" thickBot="1" x14ac:dyDescent="0.3">
      <c r="A1" s="50">
        <v>1</v>
      </c>
      <c r="B1" s="2" t="s">
        <v>1</v>
      </c>
      <c r="C1" s="3" t="s">
        <v>2</v>
      </c>
      <c r="D1" s="2" t="s">
        <v>3</v>
      </c>
      <c r="E1" s="68" t="s">
        <v>4</v>
      </c>
      <c r="F1" s="68" t="s">
        <v>5</v>
      </c>
    </row>
    <row r="2" spans="1:6" ht="15.75" thickBot="1" x14ac:dyDescent="0.3">
      <c r="A2" s="4"/>
      <c r="B2" s="5" t="s">
        <v>6</v>
      </c>
      <c r="C2" s="6"/>
      <c r="D2" s="5"/>
      <c r="E2" s="69"/>
      <c r="F2" s="69"/>
    </row>
    <row r="3" spans="1:6" ht="43.5" thickBot="1" x14ac:dyDescent="0.3">
      <c r="A3" s="4"/>
      <c r="B3" s="8" t="s">
        <v>8</v>
      </c>
      <c r="C3" s="8" t="s">
        <v>7</v>
      </c>
      <c r="D3" s="7"/>
      <c r="E3" s="69"/>
      <c r="F3" s="69"/>
    </row>
    <row r="4" spans="1:6" ht="15.75" thickBot="1" x14ac:dyDescent="0.3">
      <c r="A4" s="4"/>
      <c r="B4" s="8" t="s">
        <v>9</v>
      </c>
      <c r="C4" s="8" t="s">
        <v>7</v>
      </c>
      <c r="D4" s="7"/>
      <c r="E4" s="69"/>
      <c r="F4" s="69"/>
    </row>
    <row r="5" spans="1:6" ht="15.75" thickBot="1" x14ac:dyDescent="0.3">
      <c r="A5" s="113"/>
      <c r="B5" s="116" t="s">
        <v>10</v>
      </c>
      <c r="C5" s="8"/>
      <c r="D5" s="7"/>
      <c r="E5" s="69"/>
      <c r="F5" s="69"/>
    </row>
    <row r="6" spans="1:6" ht="15.75" thickBot="1" x14ac:dyDescent="0.3">
      <c r="A6" s="114"/>
      <c r="B6" s="117"/>
      <c r="C6" s="8"/>
      <c r="D6" s="7"/>
      <c r="E6" s="69"/>
      <c r="F6" s="69"/>
    </row>
    <row r="7" spans="1:6" ht="15.75" thickBot="1" x14ac:dyDescent="0.3">
      <c r="A7" s="114"/>
      <c r="B7" s="117"/>
      <c r="C7" s="8"/>
      <c r="D7" s="7"/>
      <c r="E7" s="69"/>
      <c r="F7" s="69"/>
    </row>
    <row r="8" spans="1:6" ht="15.75" thickBot="1" x14ac:dyDescent="0.3">
      <c r="A8" s="115"/>
      <c r="B8" s="118"/>
      <c r="C8" s="8"/>
      <c r="D8" s="7"/>
      <c r="E8" s="69"/>
      <c r="F8" s="69"/>
    </row>
    <row r="9" spans="1:6" ht="15.75" thickBot="1" x14ac:dyDescent="0.3">
      <c r="A9" s="9"/>
      <c r="B9" s="2" t="s">
        <v>11</v>
      </c>
      <c r="C9" s="10"/>
      <c r="D9" s="11"/>
      <c r="E9" s="68" t="s">
        <v>12</v>
      </c>
      <c r="F9" s="65">
        <f>SUM(F3:F8)</f>
        <v>0</v>
      </c>
    </row>
    <row r="10" spans="1:6" ht="15.75" thickBot="1" x14ac:dyDescent="0.3"/>
    <row r="11" spans="1:6" ht="30.75" thickBot="1" x14ac:dyDescent="0.3">
      <c r="A11" s="19">
        <v>2</v>
      </c>
      <c r="B11" s="20" t="s">
        <v>69</v>
      </c>
      <c r="C11" s="20" t="s">
        <v>2</v>
      </c>
      <c r="D11" s="20" t="s">
        <v>3</v>
      </c>
      <c r="E11" s="71" t="s">
        <v>13</v>
      </c>
      <c r="F11" s="71" t="s">
        <v>14</v>
      </c>
    </row>
    <row r="12" spans="1:6" ht="15.75" thickBot="1" x14ac:dyDescent="0.3">
      <c r="A12" s="51">
        <v>2.1</v>
      </c>
      <c r="B12" s="37" t="s">
        <v>70</v>
      </c>
      <c r="C12" s="37" t="s">
        <v>37</v>
      </c>
      <c r="D12" s="13">
        <v>281</v>
      </c>
      <c r="E12" s="72"/>
      <c r="F12" s="72"/>
    </row>
    <row r="13" spans="1:6" ht="15.75" thickBot="1" x14ac:dyDescent="0.3">
      <c r="A13" s="14"/>
      <c r="B13" s="15"/>
      <c r="C13" s="15"/>
      <c r="D13" s="15"/>
      <c r="E13" s="68" t="s">
        <v>12</v>
      </c>
      <c r="F13" s="64">
        <f>F12</f>
        <v>0</v>
      </c>
    </row>
    <row r="14" spans="1:6" ht="15.75" thickBot="1" x14ac:dyDescent="0.3"/>
    <row r="15" spans="1:6" ht="30.75" thickBot="1" x14ac:dyDescent="0.3">
      <c r="A15" s="19">
        <v>3</v>
      </c>
      <c r="B15" s="20" t="s">
        <v>75</v>
      </c>
      <c r="C15" s="20" t="s">
        <v>2</v>
      </c>
      <c r="D15" s="20" t="s">
        <v>3</v>
      </c>
      <c r="E15" s="71" t="s">
        <v>13</v>
      </c>
      <c r="F15" s="71" t="s">
        <v>14</v>
      </c>
    </row>
    <row r="16" spans="1:6" ht="15.75" thickBot="1" x14ac:dyDescent="0.3">
      <c r="A16" s="51">
        <v>3.1</v>
      </c>
      <c r="B16" s="37" t="s">
        <v>76</v>
      </c>
      <c r="C16" s="37" t="s">
        <v>77</v>
      </c>
      <c r="D16" s="13">
        <v>132</v>
      </c>
      <c r="E16" s="72"/>
      <c r="F16" s="72"/>
    </row>
    <row r="17" spans="1:6" ht="15.75" thickBot="1" x14ac:dyDescent="0.3">
      <c r="A17" s="14"/>
      <c r="B17" s="15"/>
      <c r="C17" s="15"/>
      <c r="D17" s="15"/>
      <c r="E17" s="68" t="s">
        <v>12</v>
      </c>
      <c r="F17" s="64">
        <f>F16</f>
        <v>0</v>
      </c>
    </row>
    <row r="18" spans="1:6" s="48" customFormat="1" ht="15.75" thickBot="1" x14ac:dyDescent="0.3">
      <c r="A18" s="47"/>
      <c r="B18" s="47"/>
      <c r="C18" s="47"/>
      <c r="D18" s="47"/>
      <c r="E18" s="76"/>
      <c r="F18" s="73"/>
    </row>
    <row r="19" spans="1:6" ht="30.75" thickBot="1" x14ac:dyDescent="0.3">
      <c r="A19" s="19">
        <v>4</v>
      </c>
      <c r="B19" s="20" t="s">
        <v>104</v>
      </c>
      <c r="C19" s="20" t="s">
        <v>2</v>
      </c>
      <c r="D19" s="20" t="s">
        <v>3</v>
      </c>
      <c r="E19" s="71" t="s">
        <v>13</v>
      </c>
      <c r="F19" s="71" t="s">
        <v>14</v>
      </c>
    </row>
    <row r="20" spans="1:6" ht="15.75" thickBot="1" x14ac:dyDescent="0.3">
      <c r="A20" s="51">
        <v>4.0999999999999996</v>
      </c>
      <c r="B20" s="37" t="s">
        <v>102</v>
      </c>
      <c r="C20" s="37" t="s">
        <v>103</v>
      </c>
      <c r="D20" s="13">
        <v>1.9</v>
      </c>
      <c r="E20" s="72"/>
      <c r="F20" s="72"/>
    </row>
    <row r="21" spans="1:6" ht="15.75" thickBot="1" x14ac:dyDescent="0.3">
      <c r="A21" s="14"/>
      <c r="B21" s="15"/>
      <c r="C21" s="15"/>
      <c r="D21" s="15"/>
      <c r="E21" s="68" t="s">
        <v>12</v>
      </c>
      <c r="F21" s="64">
        <f>F20</f>
        <v>0</v>
      </c>
    </row>
    <row r="22" spans="1:6" ht="15.75" thickBot="1" x14ac:dyDescent="0.3"/>
    <row r="23" spans="1:6" ht="30.75" thickBot="1" x14ac:dyDescent="0.3">
      <c r="A23" s="19">
        <v>5</v>
      </c>
      <c r="B23" s="20" t="s">
        <v>182</v>
      </c>
      <c r="C23" s="20" t="s">
        <v>2</v>
      </c>
      <c r="D23" s="20" t="s">
        <v>3</v>
      </c>
      <c r="E23" s="71" t="s">
        <v>13</v>
      </c>
      <c r="F23" s="71" t="s">
        <v>14</v>
      </c>
    </row>
    <row r="24" spans="1:6" ht="15.75" thickBot="1" x14ac:dyDescent="0.3">
      <c r="A24" s="51">
        <v>5.0999999999999996</v>
      </c>
      <c r="B24" s="13" t="s">
        <v>183</v>
      </c>
      <c r="C24" s="13" t="s">
        <v>187</v>
      </c>
      <c r="D24" s="13">
        <v>468</v>
      </c>
      <c r="E24" s="72"/>
      <c r="F24" s="72"/>
    </row>
    <row r="25" spans="1:6" ht="15.75" thickBot="1" x14ac:dyDescent="0.3">
      <c r="A25" s="51">
        <v>5.2</v>
      </c>
      <c r="B25" s="13" t="s">
        <v>184</v>
      </c>
      <c r="C25" s="13" t="s">
        <v>187</v>
      </c>
      <c r="D25" s="13">
        <v>468</v>
      </c>
      <c r="E25" s="72"/>
      <c r="F25" s="72"/>
    </row>
    <row r="26" spans="1:6" ht="15.75" thickBot="1" x14ac:dyDescent="0.3">
      <c r="A26" s="51">
        <v>5.3</v>
      </c>
      <c r="B26" s="13" t="s">
        <v>185</v>
      </c>
      <c r="C26" s="13" t="s">
        <v>7</v>
      </c>
      <c r="D26" s="13">
        <v>1</v>
      </c>
      <c r="E26" s="72"/>
      <c r="F26" s="72"/>
    </row>
    <row r="27" spans="1:6" ht="15.75" thickBot="1" x14ac:dyDescent="0.3">
      <c r="A27" s="51">
        <v>5.4</v>
      </c>
      <c r="B27" s="13" t="s">
        <v>186</v>
      </c>
      <c r="C27" s="13" t="s">
        <v>187</v>
      </c>
      <c r="D27" s="13">
        <v>468</v>
      </c>
      <c r="E27" s="72"/>
      <c r="F27" s="72"/>
    </row>
    <row r="28" spans="1:6" ht="15.75" thickBot="1" x14ac:dyDescent="0.3">
      <c r="A28" s="14"/>
      <c r="B28" s="15"/>
      <c r="C28" s="15"/>
      <c r="D28" s="15"/>
      <c r="E28" s="68" t="s">
        <v>12</v>
      </c>
      <c r="F28" s="64">
        <f>SUM(F24:F27)</f>
        <v>0</v>
      </c>
    </row>
    <row r="29" spans="1:6" ht="15.75" thickBot="1" x14ac:dyDescent="0.3"/>
    <row r="30" spans="1:6" ht="30.75" thickBot="1" x14ac:dyDescent="0.3">
      <c r="A30" s="19">
        <v>6</v>
      </c>
      <c r="B30" s="20" t="s">
        <v>84</v>
      </c>
      <c r="C30" s="20" t="s">
        <v>2</v>
      </c>
      <c r="D30" s="20" t="s">
        <v>3</v>
      </c>
      <c r="E30" s="71" t="s">
        <v>13</v>
      </c>
      <c r="F30" s="71" t="s">
        <v>14</v>
      </c>
    </row>
    <row r="31" spans="1:6" ht="15.75" thickBot="1" x14ac:dyDescent="0.3">
      <c r="A31" s="51">
        <v>6.1</v>
      </c>
      <c r="B31" s="13" t="s">
        <v>86</v>
      </c>
      <c r="C31" s="13" t="s">
        <v>88</v>
      </c>
      <c r="D31" s="13">
        <v>21.75</v>
      </c>
      <c r="E31" s="72"/>
      <c r="F31" s="72"/>
    </row>
    <row r="32" spans="1:6" ht="15.75" thickBot="1" x14ac:dyDescent="0.3">
      <c r="A32" s="51">
        <v>6.2</v>
      </c>
      <c r="B32" s="13" t="s">
        <v>87</v>
      </c>
      <c r="C32" s="13" t="s">
        <v>88</v>
      </c>
      <c r="D32" s="13">
        <v>21.75</v>
      </c>
      <c r="E32" s="72"/>
      <c r="F32" s="72"/>
    </row>
    <row r="33" spans="1:6" ht="15.75" thickBot="1" x14ac:dyDescent="0.3">
      <c r="A33" s="51">
        <v>6.3</v>
      </c>
      <c r="B33" s="13" t="s">
        <v>89</v>
      </c>
      <c r="C33" s="13" t="s">
        <v>7</v>
      </c>
      <c r="D33" s="13">
        <v>1</v>
      </c>
      <c r="E33" s="72"/>
      <c r="F33" s="72"/>
    </row>
    <row r="34" spans="1:6" ht="15.75" thickBot="1" x14ac:dyDescent="0.3">
      <c r="A34" s="51">
        <v>6.4</v>
      </c>
      <c r="B34" s="13" t="s">
        <v>90</v>
      </c>
      <c r="C34" s="13" t="s">
        <v>81</v>
      </c>
      <c r="D34" s="13">
        <v>29</v>
      </c>
      <c r="E34" s="72"/>
      <c r="F34" s="72"/>
    </row>
    <row r="35" spans="1:6" ht="15.75" thickBot="1" x14ac:dyDescent="0.3">
      <c r="A35" s="14"/>
      <c r="B35" s="15"/>
      <c r="C35" s="15"/>
      <c r="D35" s="15"/>
      <c r="E35" s="68" t="s">
        <v>12</v>
      </c>
      <c r="F35" s="64">
        <f>SUM(F31:F34)</f>
        <v>0</v>
      </c>
    </row>
    <row r="36" spans="1:6" ht="15.75" thickBot="1" x14ac:dyDescent="0.3"/>
    <row r="37" spans="1:6" x14ac:dyDescent="0.25">
      <c r="B37" s="107" t="s">
        <v>333</v>
      </c>
      <c r="C37" s="23" t="s">
        <v>52</v>
      </c>
    </row>
    <row r="38" spans="1:6" x14ac:dyDescent="0.25">
      <c r="B38" s="108"/>
      <c r="C38" s="27" t="s">
        <v>53</v>
      </c>
    </row>
    <row r="39" spans="1:6" ht="15.75" thickBot="1" x14ac:dyDescent="0.3">
      <c r="B39" s="109"/>
      <c r="C39" s="24"/>
    </row>
    <row r="40" spans="1:6" ht="33.75" customHeight="1" thickBot="1" x14ac:dyDescent="0.3">
      <c r="B40" s="54" t="s">
        <v>105</v>
      </c>
      <c r="C40" s="92">
        <f>F9</f>
        <v>0</v>
      </c>
    </row>
    <row r="41" spans="1:6" ht="33.75" customHeight="1" thickBot="1" x14ac:dyDescent="0.3">
      <c r="B41" s="39" t="s">
        <v>258</v>
      </c>
      <c r="C41" s="85">
        <f>F13</f>
        <v>0</v>
      </c>
    </row>
    <row r="42" spans="1:6" ht="33.75" customHeight="1" thickBot="1" x14ac:dyDescent="0.3">
      <c r="B42" s="38" t="s">
        <v>259</v>
      </c>
      <c r="C42" s="93">
        <f>F17</f>
        <v>0</v>
      </c>
    </row>
    <row r="43" spans="1:6" ht="33.75" customHeight="1" thickBot="1" x14ac:dyDescent="0.3">
      <c r="B43" s="38" t="s">
        <v>260</v>
      </c>
      <c r="C43" s="93">
        <f>F21</f>
        <v>0</v>
      </c>
    </row>
    <row r="44" spans="1:6" ht="30.75" thickBot="1" x14ac:dyDescent="0.3">
      <c r="B44" s="38" t="s">
        <v>261</v>
      </c>
      <c r="C44" s="93">
        <f>F28</f>
        <v>0</v>
      </c>
    </row>
    <row r="45" spans="1:6" ht="33.75" customHeight="1" thickBot="1" x14ac:dyDescent="0.3">
      <c r="B45" s="54" t="s">
        <v>262</v>
      </c>
      <c r="C45" s="92">
        <f>F35</f>
        <v>0</v>
      </c>
    </row>
    <row r="46" spans="1:6" ht="44.45" customHeight="1" thickBot="1" x14ac:dyDescent="0.3">
      <c r="B46" s="28" t="s">
        <v>58</v>
      </c>
      <c r="C46" s="85">
        <f>SUM(C40:C45)</f>
        <v>0</v>
      </c>
    </row>
  </sheetData>
  <mergeCells count="3">
    <mergeCell ref="A5:A8"/>
    <mergeCell ref="B5:B8"/>
    <mergeCell ref="B37:B39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1"/>
  <sheetViews>
    <sheetView topLeftCell="A16" zoomScaleNormal="100" workbookViewId="0">
      <selection activeCell="D30" sqref="D30"/>
    </sheetView>
  </sheetViews>
  <sheetFormatPr defaultRowHeight="15" x14ac:dyDescent="0.25"/>
  <cols>
    <col min="1" max="1" width="5.28515625" customWidth="1"/>
    <col min="2" max="2" width="55.7109375" customWidth="1"/>
    <col min="3" max="3" width="18.5703125" customWidth="1"/>
    <col min="4" max="4" width="13" customWidth="1"/>
    <col min="5" max="5" width="25" style="70" bestFit="1" customWidth="1"/>
    <col min="6" max="6" width="29.28515625" style="70" bestFit="1" customWidth="1"/>
    <col min="8" max="8" width="28.5703125" bestFit="1" customWidth="1"/>
    <col min="9" max="9" width="73.42578125" customWidth="1"/>
  </cols>
  <sheetData>
    <row r="1" spans="1:6" ht="15.75" thickBot="1" x14ac:dyDescent="0.3">
      <c r="A1" s="50">
        <v>1</v>
      </c>
      <c r="B1" s="2" t="s">
        <v>1</v>
      </c>
      <c r="C1" s="3" t="s">
        <v>2</v>
      </c>
      <c r="D1" s="2" t="s">
        <v>3</v>
      </c>
      <c r="E1" s="68" t="s">
        <v>4</v>
      </c>
      <c r="F1" s="68" t="s">
        <v>5</v>
      </c>
    </row>
    <row r="2" spans="1:6" ht="15.75" thickBot="1" x14ac:dyDescent="0.3">
      <c r="A2" s="4"/>
      <c r="B2" s="5" t="s">
        <v>6</v>
      </c>
      <c r="C2" s="6"/>
      <c r="D2" s="5"/>
      <c r="E2" s="69"/>
      <c r="F2" s="69"/>
    </row>
    <row r="3" spans="1:6" ht="43.5" thickBot="1" x14ac:dyDescent="0.3">
      <c r="A3" s="4"/>
      <c r="B3" s="8" t="s">
        <v>8</v>
      </c>
      <c r="C3" s="8" t="s">
        <v>7</v>
      </c>
      <c r="D3" s="7"/>
      <c r="E3" s="69"/>
      <c r="F3" s="69"/>
    </row>
    <row r="4" spans="1:6" ht="15.75" thickBot="1" x14ac:dyDescent="0.3">
      <c r="A4" s="4"/>
      <c r="B4" s="8" t="s">
        <v>9</v>
      </c>
      <c r="C4" s="8" t="s">
        <v>7</v>
      </c>
      <c r="D4" s="7"/>
      <c r="E4" s="69"/>
      <c r="F4" s="69"/>
    </row>
    <row r="5" spans="1:6" ht="15.75" thickBot="1" x14ac:dyDescent="0.3">
      <c r="A5" s="113"/>
      <c r="B5" s="116" t="s">
        <v>10</v>
      </c>
      <c r="C5" s="8"/>
      <c r="D5" s="7"/>
      <c r="E5" s="69"/>
      <c r="F5" s="69"/>
    </row>
    <row r="6" spans="1:6" ht="15.75" thickBot="1" x14ac:dyDescent="0.3">
      <c r="A6" s="114"/>
      <c r="B6" s="117"/>
      <c r="C6" s="8"/>
      <c r="D6" s="7"/>
      <c r="E6" s="69"/>
      <c r="F6" s="69"/>
    </row>
    <row r="7" spans="1:6" ht="15.75" thickBot="1" x14ac:dyDescent="0.3">
      <c r="A7" s="114"/>
      <c r="B7" s="117"/>
      <c r="C7" s="8"/>
      <c r="D7" s="7"/>
      <c r="E7" s="69"/>
      <c r="F7" s="69"/>
    </row>
    <row r="8" spans="1:6" ht="15.75" thickBot="1" x14ac:dyDescent="0.3">
      <c r="A8" s="115"/>
      <c r="B8" s="118"/>
      <c r="C8" s="8"/>
      <c r="D8" s="7"/>
      <c r="E8" s="69"/>
      <c r="F8" s="69"/>
    </row>
    <row r="9" spans="1:6" ht="15.75" thickBot="1" x14ac:dyDescent="0.3">
      <c r="A9" s="9"/>
      <c r="B9" s="2" t="s">
        <v>11</v>
      </c>
      <c r="C9" s="10"/>
      <c r="D9" s="11"/>
      <c r="E9" s="68" t="s">
        <v>12</v>
      </c>
      <c r="F9" s="65">
        <f>SUM(F3:F8)</f>
        <v>0</v>
      </c>
    </row>
    <row r="10" spans="1:6" ht="15.75" thickBot="1" x14ac:dyDescent="0.3"/>
    <row r="11" spans="1:6" ht="30.75" thickBot="1" x14ac:dyDescent="0.3">
      <c r="A11" s="19">
        <v>2</v>
      </c>
      <c r="B11" s="20" t="s">
        <v>104</v>
      </c>
      <c r="C11" s="20" t="s">
        <v>2</v>
      </c>
      <c r="D11" s="20" t="s">
        <v>3</v>
      </c>
      <c r="E11" s="71" t="s">
        <v>13</v>
      </c>
      <c r="F11" s="71" t="s">
        <v>14</v>
      </c>
    </row>
    <row r="12" spans="1:6" ht="15.75" thickBot="1" x14ac:dyDescent="0.3">
      <c r="A12" s="51">
        <v>2.1</v>
      </c>
      <c r="B12" s="37" t="s">
        <v>102</v>
      </c>
      <c r="C12" s="37" t="s">
        <v>103</v>
      </c>
      <c r="D12" s="13">
        <v>10.32</v>
      </c>
      <c r="E12" s="72"/>
      <c r="F12" s="72"/>
    </row>
    <row r="13" spans="1:6" ht="15.75" thickBot="1" x14ac:dyDescent="0.3">
      <c r="A13" s="14"/>
      <c r="B13" s="15"/>
      <c r="C13" s="15"/>
      <c r="D13" s="15"/>
      <c r="E13" s="68" t="s">
        <v>12</v>
      </c>
      <c r="F13" s="64">
        <f>F12</f>
        <v>0</v>
      </c>
    </row>
    <row r="14" spans="1:6" s="48" customFormat="1" ht="15.75" thickBot="1" x14ac:dyDescent="0.3">
      <c r="A14" s="47"/>
      <c r="B14" s="47"/>
      <c r="C14" s="47"/>
      <c r="D14" s="47"/>
      <c r="E14" s="76"/>
      <c r="F14" s="73"/>
    </row>
    <row r="15" spans="1:6" ht="30.75" thickBot="1" x14ac:dyDescent="0.3">
      <c r="A15" s="19">
        <v>3</v>
      </c>
      <c r="B15" s="20" t="s">
        <v>75</v>
      </c>
      <c r="C15" s="20" t="s">
        <v>2</v>
      </c>
      <c r="D15" s="20" t="s">
        <v>3</v>
      </c>
      <c r="E15" s="71" t="s">
        <v>13</v>
      </c>
      <c r="F15" s="71" t="s">
        <v>14</v>
      </c>
    </row>
    <row r="16" spans="1:6" ht="15.75" thickBot="1" x14ac:dyDescent="0.3">
      <c r="A16" s="51">
        <v>3.1</v>
      </c>
      <c r="B16" s="37" t="s">
        <v>76</v>
      </c>
      <c r="C16" s="37" t="s">
        <v>199</v>
      </c>
      <c r="D16" s="13">
        <v>1961</v>
      </c>
      <c r="E16" s="72"/>
      <c r="F16" s="72"/>
    </row>
    <row r="17" spans="1:6" ht="15.75" thickBot="1" x14ac:dyDescent="0.3">
      <c r="A17" s="14"/>
      <c r="B17" s="15"/>
      <c r="C17" s="15"/>
      <c r="D17" s="15"/>
      <c r="E17" s="68" t="s">
        <v>12</v>
      </c>
      <c r="F17" s="64">
        <f>F16</f>
        <v>0</v>
      </c>
    </row>
    <row r="18" spans="1:6" ht="15.75" thickBot="1" x14ac:dyDescent="0.3"/>
    <row r="19" spans="1:6" ht="30.75" thickBot="1" x14ac:dyDescent="0.3">
      <c r="A19" s="19">
        <v>4</v>
      </c>
      <c r="B19" s="20" t="s">
        <v>195</v>
      </c>
      <c r="C19" s="20" t="s">
        <v>2</v>
      </c>
      <c r="D19" s="20" t="s">
        <v>3</v>
      </c>
      <c r="E19" s="71" t="s">
        <v>13</v>
      </c>
      <c r="F19" s="71" t="s">
        <v>14</v>
      </c>
    </row>
    <row r="20" spans="1:6" ht="15.75" thickBot="1" x14ac:dyDescent="0.3">
      <c r="A20" s="51">
        <v>4.0999999999999996</v>
      </c>
      <c r="B20" s="13" t="s">
        <v>200</v>
      </c>
      <c r="C20" s="13" t="s">
        <v>111</v>
      </c>
      <c r="D20" s="13">
        <v>81</v>
      </c>
      <c r="E20" s="72"/>
      <c r="F20" s="72"/>
    </row>
    <row r="21" spans="1:6" ht="15.75" thickBot="1" x14ac:dyDescent="0.3">
      <c r="A21" s="51">
        <v>4.2</v>
      </c>
      <c r="B21" s="13" t="s">
        <v>196</v>
      </c>
      <c r="C21" s="13" t="s">
        <v>111</v>
      </c>
      <c r="D21" s="13">
        <v>81</v>
      </c>
      <c r="E21" s="72"/>
      <c r="F21" s="72"/>
    </row>
    <row r="22" spans="1:6" ht="15.75" thickBot="1" x14ac:dyDescent="0.3">
      <c r="A22" s="51">
        <v>4.3</v>
      </c>
      <c r="B22" s="13" t="s">
        <v>197</v>
      </c>
      <c r="C22" s="13" t="s">
        <v>7</v>
      </c>
      <c r="D22" s="13">
        <v>1</v>
      </c>
      <c r="E22" s="72"/>
      <c r="F22" s="72"/>
    </row>
    <row r="23" spans="1:6" ht="15.75" thickBot="1" x14ac:dyDescent="0.3">
      <c r="A23" s="51">
        <v>4.4000000000000004</v>
      </c>
      <c r="B23" s="13" t="s">
        <v>198</v>
      </c>
      <c r="C23" s="13" t="s">
        <v>111</v>
      </c>
      <c r="D23" s="13">
        <v>81</v>
      </c>
      <c r="E23" s="72"/>
      <c r="F23" s="72"/>
    </row>
    <row r="24" spans="1:6" ht="15.75" thickBot="1" x14ac:dyDescent="0.3">
      <c r="A24" s="14"/>
      <c r="B24" s="15"/>
      <c r="C24" s="15"/>
      <c r="D24" s="15"/>
      <c r="E24" s="68" t="s">
        <v>12</v>
      </c>
      <c r="F24" s="64">
        <f>SUM(F20:F23)</f>
        <v>0</v>
      </c>
    </row>
    <row r="25" spans="1:6" ht="15.75" thickBot="1" x14ac:dyDescent="0.3"/>
    <row r="26" spans="1:6" ht="30.75" thickBot="1" x14ac:dyDescent="0.3">
      <c r="A26" s="19">
        <v>5</v>
      </c>
      <c r="B26" s="20" t="s">
        <v>84</v>
      </c>
      <c r="C26" s="20" t="s">
        <v>2</v>
      </c>
      <c r="D26" s="20" t="s">
        <v>3</v>
      </c>
      <c r="E26" s="71" t="s">
        <v>13</v>
      </c>
      <c r="F26" s="71" t="s">
        <v>14</v>
      </c>
    </row>
    <row r="27" spans="1:6" ht="15.75" thickBot="1" x14ac:dyDescent="0.3">
      <c r="A27" s="51">
        <v>5.0999999999999996</v>
      </c>
      <c r="B27" s="13" t="s">
        <v>86</v>
      </c>
      <c r="C27" s="13" t="s">
        <v>88</v>
      </c>
      <c r="D27" s="13">
        <v>271.5</v>
      </c>
      <c r="E27" s="72"/>
      <c r="F27" s="72"/>
    </row>
    <row r="28" spans="1:6" ht="15.75" thickBot="1" x14ac:dyDescent="0.3">
      <c r="A28" s="51">
        <v>5.2</v>
      </c>
      <c r="B28" s="13" t="s">
        <v>87</v>
      </c>
      <c r="C28" s="13" t="s">
        <v>88</v>
      </c>
      <c r="D28" s="13">
        <v>271.5</v>
      </c>
      <c r="E28" s="72"/>
      <c r="F28" s="72"/>
    </row>
    <row r="29" spans="1:6" ht="15.75" thickBot="1" x14ac:dyDescent="0.3">
      <c r="A29" s="51">
        <v>5.3</v>
      </c>
      <c r="B29" s="13" t="s">
        <v>89</v>
      </c>
      <c r="C29" s="13" t="s">
        <v>7</v>
      </c>
      <c r="D29" s="13">
        <v>1</v>
      </c>
      <c r="E29" s="72"/>
      <c r="F29" s="72"/>
    </row>
    <row r="30" spans="1:6" ht="15.75" thickBot="1" x14ac:dyDescent="0.3">
      <c r="A30" s="51">
        <v>5.4</v>
      </c>
      <c r="B30" s="13" t="s">
        <v>90</v>
      </c>
      <c r="C30" s="13" t="s">
        <v>111</v>
      </c>
      <c r="D30" s="13">
        <v>362</v>
      </c>
      <c r="E30" s="72"/>
      <c r="F30" s="72"/>
    </row>
    <row r="31" spans="1:6" ht="15.75" thickBot="1" x14ac:dyDescent="0.3">
      <c r="A31" s="14"/>
      <c r="B31" s="15"/>
      <c r="C31" s="15"/>
      <c r="D31" s="15"/>
      <c r="E31" s="68" t="s">
        <v>12</v>
      </c>
      <c r="F31" s="64">
        <f>SUM(F27:F30)</f>
        <v>0</v>
      </c>
    </row>
    <row r="32" spans="1:6" ht="15.75" thickBot="1" x14ac:dyDescent="0.3"/>
    <row r="33" spans="2:3" x14ac:dyDescent="0.25">
      <c r="B33" s="107" t="s">
        <v>332</v>
      </c>
      <c r="C33" s="23" t="s">
        <v>52</v>
      </c>
    </row>
    <row r="34" spans="2:3" x14ac:dyDescent="0.25">
      <c r="B34" s="108"/>
      <c r="C34" s="27" t="s">
        <v>53</v>
      </c>
    </row>
    <row r="35" spans="2:3" ht="15.75" thickBot="1" x14ac:dyDescent="0.3">
      <c r="B35" s="109"/>
      <c r="C35" s="24"/>
    </row>
    <row r="36" spans="2:3" ht="33.75" customHeight="1" thickBot="1" x14ac:dyDescent="0.3">
      <c r="B36" s="38" t="s">
        <v>105</v>
      </c>
      <c r="C36" s="93">
        <f>F9</f>
        <v>0</v>
      </c>
    </row>
    <row r="37" spans="2:3" ht="33.75" customHeight="1" thickBot="1" x14ac:dyDescent="0.3">
      <c r="B37" s="38" t="s">
        <v>274</v>
      </c>
      <c r="C37" s="93">
        <f>F13</f>
        <v>0</v>
      </c>
    </row>
    <row r="38" spans="2:3" ht="33.75" customHeight="1" thickBot="1" x14ac:dyDescent="0.3">
      <c r="B38" s="38" t="s">
        <v>275</v>
      </c>
      <c r="C38" s="93">
        <f>F17</f>
        <v>0</v>
      </c>
    </row>
    <row r="39" spans="2:3" ht="33.75" customHeight="1" thickBot="1" x14ac:dyDescent="0.3">
      <c r="B39" s="38" t="s">
        <v>276</v>
      </c>
      <c r="C39" s="93">
        <f>F24</f>
        <v>0</v>
      </c>
    </row>
    <row r="40" spans="2:3" ht="33.75" customHeight="1" thickBot="1" x14ac:dyDescent="0.3">
      <c r="B40" s="54" t="s">
        <v>277</v>
      </c>
      <c r="C40" s="92">
        <f>F31</f>
        <v>0</v>
      </c>
    </row>
    <row r="41" spans="2:3" ht="44.45" customHeight="1" thickBot="1" x14ac:dyDescent="0.3">
      <c r="B41" s="28" t="s">
        <v>58</v>
      </c>
      <c r="C41" s="85">
        <f>SUM(C36:C40)</f>
        <v>0</v>
      </c>
    </row>
  </sheetData>
  <mergeCells count="3">
    <mergeCell ref="A5:A8"/>
    <mergeCell ref="B5:B8"/>
    <mergeCell ref="B33:B3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Summary</vt:lpstr>
      <vt:lpstr>Additional Information</vt:lpstr>
      <vt:lpstr>Package 1 - Chellow</vt:lpstr>
      <vt:lpstr>Package 2 - Twizle Head</vt:lpstr>
      <vt:lpstr>Package 3 - Longwood</vt:lpstr>
      <vt:lpstr>Package 4 - Soyland SSSI</vt:lpstr>
      <vt:lpstr>Package 5 - Rishworth SSSI</vt:lpstr>
      <vt:lpstr>Package 6 - Turley SSSI</vt:lpstr>
      <vt:lpstr>Package 7 - Snailsden SSSI</vt:lpstr>
      <vt:lpstr>Package 7a - Snailsden M4C</vt:lpstr>
      <vt:lpstr>Package 8 - Pikenaze M4C</vt:lpstr>
    </vt:vector>
  </TitlesOfParts>
  <Company>Peak District National Park Authority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Freestone Jamie</dc:creator>
  <cp:lastModifiedBy>Straton Philip</cp:lastModifiedBy>
  <dcterms:created xsi:type="dcterms:W3CDTF">2022-04-12T09:57:17Z</dcterms:created>
  <dcterms:modified xsi:type="dcterms:W3CDTF">2022-04-25T15:42:39Z</dcterms:modified>
</cp:coreProperties>
</file>